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365tno.sharepoint.com/teams/T95577/TeamDocuments/Team/Work/PCR/"/>
    </mc:Choice>
  </mc:AlternateContent>
  <xr:revisionPtr revIDLastSave="561" documentId="8_{837F7AD4-4553-4FE8-8F85-7E047D8C6FBC}" xr6:coauthVersionLast="46" xr6:coauthVersionMax="47" xr10:uidLastSave="{4F6F43FA-8496-4FFC-BC27-50E08DAA0A2C}"/>
  <bookViews>
    <workbookView xWindow="28680" yWindow="-30" windowWidth="29040" windowHeight="15840" xr2:uid="{8FD7B801-85B3-4353-9721-7746BBE09935}"/>
  </bookViews>
  <sheets>
    <sheet name="Module D PCR 2.0" sheetId="2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INDEX_SHEET___ASAP_Utilities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0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0" hidden="1">'Module D PCR 2.0'!$B$52:$B$53</definedName>
    <definedName name="aa">#REF!</definedName>
    <definedName name="aanvangsdatum">[1]Input!$W$21</definedName>
    <definedName name="aasfsdfasdf">#REF!</definedName>
    <definedName name="AD">#REF!</definedName>
    <definedName name="afstanden">#REF!</definedName>
    <definedName name="asdf">#REF!</definedName>
    <definedName name="asdfasdf">#REF!</definedName>
    <definedName name="asdfsdf">#REF!</definedName>
    <definedName name="bb">#REF!</definedName>
    <definedName name="beschikbaarheidsdatum">[1]Input!$W$25</definedName>
    <definedName name="Betrokkenen">#REF!</definedName>
    <definedName name="BreakevenList">[2]Assumptions!$O$6:$O$13</definedName>
    <definedName name="ca">#REF!</definedName>
    <definedName name="Cashin">OFFSET('[3]Cashflow forecast (English)'!$G$9,113-9,1,1,COUNT('[3]Cashflow forecast (English)'!$H$111:$BG$111))</definedName>
    <definedName name="Cashout">OFFSET('[3]Cashflow forecast (English)'!$G$9,112-9,1,1,COUNT('[3]Cashflow forecast (English)'!$H$111:$BG$111))</definedName>
    <definedName name="ChkTol">[4]InpC!$F$133</definedName>
    <definedName name="CLF_Final">[2]Optimisation!$F$123</definedName>
    <definedName name="CostType">[2]Assumptions!$M$6:$M$8</definedName>
    <definedName name="CROW.Bijdrage">#REF!</definedName>
    <definedName name="CROW.BTW_meenemen">#REF!</definedName>
    <definedName name="CROW.Datum_raming">#REF!</definedName>
    <definedName name="CROW.Documentnummer">#REF!</definedName>
    <definedName name="CROW.Dossiernummer">#REF!</definedName>
    <definedName name="CROW.Interne_controle">#REF!</definedName>
    <definedName name="CROW.Naam_deelraming">#REF!</definedName>
    <definedName name="CROW.Naam_opdrachtgever">#REF!</definedName>
    <definedName name="CROW.Naam_Paraaf">#REF!</definedName>
    <definedName name="CROW.Naam_project">#REF!</definedName>
    <definedName name="CROW.Naam_Projectfase">#REF!</definedName>
    <definedName name="CROW.Prijspeil">#REF!</definedName>
    <definedName name="CROW.Projectleider">#REF!</definedName>
    <definedName name="CROW.Projectmanager">#REF!</definedName>
    <definedName name="CROW.Ramer">#REF!</definedName>
    <definedName name="CROW.Samenvatting">#REF!</definedName>
    <definedName name="CROW.Startjaar_investeringskosten">#REF!</definedName>
    <definedName name="CROW.Status">#REF!</definedName>
    <definedName name="CROW.Versie">#REF!</definedName>
    <definedName name="CROW.Versienummer">#REF!</definedName>
    <definedName name="Cumm_Cash">OFFSET('[3]Cashflow forecast (English)'!$G$9,116-9,1,1,COUNT('[3]Cashflow forecast (English)'!$H$111:$BG$111))</definedName>
    <definedName name="currency">[5]Matrices!$K$15:$K$17</definedName>
    <definedName name="CWdatum">[1]Input!$W$19</definedName>
    <definedName name="d">#REF!</definedName>
    <definedName name="_xlnm.Database">[6]demarcaties!#REF!</definedName>
    <definedName name="datum">#REF!</definedName>
    <definedName name="Daycount">[2]Assumptions!$J$6:$J$10</definedName>
    <definedName name="Delta3">[2]Assumptions!$F$317</definedName>
    <definedName name="DHV.BTW_meenemen">[7]Samenvatting!$B$39</definedName>
    <definedName name="DHV.Correlatiefactor_hvd">'[8]@Risk resultaten'!#REF!</definedName>
    <definedName name="DHV.Correlatiefactor_kxg">'[8]@Risk resultaten'!#REF!</definedName>
    <definedName name="DHV.Correlatiefactor_onv">'[8]@Risk resultaten'!#REF!</definedName>
    <definedName name="DHV.Correlatiefactor_prijs">'[8]@Risk resultaten'!#REF!</definedName>
    <definedName name="DHV.Datum_raming">[7]Colofon!$C$51</definedName>
    <definedName name="DHV.Dossiernummer">[7]Colofon!$C$40</definedName>
    <definedName name="DHV.Naam_opdrachtgever">[7]Colofon!$C$37</definedName>
    <definedName name="DHV.Naam_project">[7]Colofon!$C$38</definedName>
    <definedName name="DHV.Prijspeil">[7]Colofon!$C$42</definedName>
    <definedName name="DHV.Ramer">[7]Colofon!$C$46</definedName>
    <definedName name="DHV.Status">[7]Colofon!$C$44</definedName>
    <definedName name="DHV.Versie">[7]Colofon!$C$43</definedName>
    <definedName name="DHV.Versienummer">[7]Colofon!$I$1</definedName>
    <definedName name="DME_Dirty" hidden="1">"Onwaar"</definedName>
    <definedName name="DSCR">[2]Optimisation!$F$70</definedName>
    <definedName name="dsdd">#REF!</definedName>
    <definedName name="DSRF_REQ_Hard">[1]Optimisation!$F$31</definedName>
    <definedName name="duur">[9]ABK!$H$12</definedName>
    <definedName name="duur_periode">[1]Indexeringsformule!$G$15</definedName>
    <definedName name="dv">#REF!</definedName>
    <definedName name="dvoetNomDag">[1]Input!$Q$31</definedName>
    <definedName name="e">#REF!</definedName>
    <definedName name="EBF_Comm">[2]Optimisation!$F$7</definedName>
    <definedName name="EBF_Final">[2]Optimisation!$F$111</definedName>
    <definedName name="EenmBet">[1]Input!$Q$21</definedName>
    <definedName name="einddatum">[1]Input!$W$33</definedName>
    <definedName name="EIR_Lockup">[1]Optimisation!$F$83</definedName>
    <definedName name="ERROR">[2]Assumptions!$F$25</definedName>
    <definedName name="exploitatie">[1]Input!$O$35</definedName>
    <definedName name="FA_Final">[2]Optimisation!$F$135</definedName>
    <definedName name="fase">#REF!</definedName>
    <definedName name="fdefre">'[8]@Risk resultaten'!#REF!</definedName>
    <definedName name="Fdek">#REF!</definedName>
    <definedName name="Ffund">#REF!</definedName>
    <definedName name="Fkleef">#REF!</definedName>
    <definedName name="Fonder">#REF!</definedName>
    <definedName name="Ftussen">#REF!</definedName>
    <definedName name="geld">'[10]Klasse-indeling'!$D$3:$F$13</definedName>
    <definedName name="gen_aanvangsdatum">[1]Input!$W$23</definedName>
    <definedName name="gen_beschikbaarheidsdatum">[1]Input!$W$27</definedName>
    <definedName name="gen_einddatum">[1]Input!$W$35</definedName>
    <definedName name="gen_voltooiingsdatum">[1]Input!$W$31</definedName>
    <definedName name="HogeBBV">[1]Input!$Q$17</definedName>
    <definedName name="Index">[1]Indexeringsformule!$C$26:$F$59</definedName>
    <definedName name="IndexList">[2]Assumptions!$K$6:$K$38</definedName>
    <definedName name="IRR">[2]Optimisation!$F$66</definedName>
    <definedName name="Kans">'[10]Klasse-indeling'!$A$3:$B$7</definedName>
    <definedName name="keuzelijst_materiaal">[11]Blanko!$H$4:$H$16</definedName>
    <definedName name="KW">[6]demarcaties!#REF!</definedName>
    <definedName name="L_Currencies">[12]!T_Currencies[CurrenciesCode]</definedName>
    <definedName name="L_LikelihoodOfOccurence">[12]!T_LikelihoodOfOccurences[LikelihoodOfOccurenceValue]</definedName>
    <definedName name="L_MitigationAllocations">[12]!T_MitigationAllocations[MitigationAllocationCode]</definedName>
    <definedName name="L_MitigationMeasure">[12]!T_MitigationMeasure[MitigationMeasure]</definedName>
    <definedName name="L_MitigationStatus">[12]!T_MitigationStatus[MitigationStatus]</definedName>
    <definedName name="L_Priorities">[12]!T_Priorities[Priorities]</definedName>
    <definedName name="L_RiskOwners">[12]!T_RiskOwners[RiskOwnerName]</definedName>
    <definedName name="L_RiskStatus">[12]!T_RiskStatus[RiskStatusName]</definedName>
    <definedName name="L_RiskTypes">[12]!T_RiskTypes[RiskTypeName]</definedName>
    <definedName name="L_YesOrNo">[12]!T_YesOrNo[YesOrNo]</definedName>
    <definedName name="LageBBV">[1]Input!$Q$19</definedName>
    <definedName name="Likelihood_of_Occurence">'[5]Risk register'!$T$3:$T$8</definedName>
    <definedName name="Maximum_Dividend">'[2]Equity &amp; Dividends'!$F$103</definedName>
    <definedName name="MBF_Comm_Percentage">[2]Optimisation!$F$23</definedName>
    <definedName name="MBF_Final">[2]Optimisation!$F$117</definedName>
    <definedName name="MBF_Percentage">[2]Optimisation!$F$22</definedName>
    <definedName name="Mitigation_status">[5]Matrices!$D$15:$D$18</definedName>
    <definedName name="Mitigation_type">[5]Matrices!$B$15:$B$16</definedName>
    <definedName name="Multiplier">[1]Assumptions!$F$317</definedName>
    <definedName name="Na">#REF!</definedName>
    <definedName name="NewMatrix">'[13]@RISK Correlations'!$C$5:$M$15</definedName>
    <definedName name="NewMatrix2">'[13]@RISK Correlations'!$C$20:$M$30</definedName>
    <definedName name="No">#REF!</definedName>
    <definedName name="omschrijving">#REF!</definedName>
    <definedName name="opsteller">#REF!</definedName>
    <definedName name="Pa">#REF!</definedName>
    <definedName name="Pal_Workbook_GUID" hidden="1">"QIZ5FWAR4EQPX9ATK7GQAXIJ"</definedName>
    <definedName name="PalisadeReportWorkbookCreatedBy">"AtRisk"</definedName>
    <definedName name="PLF_Final">[2]Optimisation!$F$129</definedName>
    <definedName name="PPdatum">[1]Input!$W$17</definedName>
    <definedName name="prijspeil">[1]Input!$I$17</definedName>
    <definedName name="Print_Summary">[2]Summary!$A$1:$Q$205</definedName>
    <definedName name="project">#REF!</definedName>
    <definedName name="projectnummer">#REF!</definedName>
    <definedName name="Proposed">#REF!</definedName>
    <definedName name="QuartersPerYear">[1]Assumptions!$F$22</definedName>
    <definedName name="Risk_status">[5]Matrices!$H$15:$H$19</definedName>
    <definedName name="Risk_type">'[5]Risk register'!$I$3:$I$12</definedName>
    <definedName name="RiskAfterRecalcMacro" hidden="1">""</definedName>
    <definedName name="RiskAfterSimMacro" hidden="1">""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electedCell" hidden="1">"$Z$51"</definedName>
    <definedName name="RiskSelectedNameCell1" hidden="1">"$A$51"</definedName>
    <definedName name="RiskSelectedNameCell2" hidden="1">"$Z$8"</definedName>
    <definedName name="RiskShowRiskWindowAtEndOfSimulation">TRUE</definedName>
    <definedName name="RiskStandardRecalc" hidden="1">1</definedName>
    <definedName name="RiskStatFunctionsUpdateFreq">1</definedName>
    <definedName name="RiskTemplateSheetName">"myTemplate"</definedName>
    <definedName name="RiskUpdateDisplay" hidden="1">FALSE</definedName>
    <definedName name="RiskUpdateStatFunctions">TRUE</definedName>
    <definedName name="RiskUseDifferentSeedForEachSim" hidden="1">FALSE</definedName>
    <definedName name="RiskUseFixedSeed" hidden="1">FALSE</definedName>
    <definedName name="RiskUseMultipleCPUs" hidden="1">TRUE</definedName>
    <definedName name="RWS.BenO_bijdrage">'[14]Action list'!$E$26</definedName>
    <definedName name="RWS.BenO_bijdrage_getal">'[14]Action list'!$C$26</definedName>
    <definedName name="RWS.BLD_bijdrage">'[14]Action list'!$E$23</definedName>
    <definedName name="RWS.BLD_bijdrage_getal">'[14]Action list'!$C$23</definedName>
    <definedName name="RWS.BTW">'[14]Action list'!$C$12</definedName>
    <definedName name="RWS.BTW_perc">'[14]Action list'!$E$13</definedName>
    <definedName name="RWS.BTW_perc_getal">'[14]Action list'!$C$13</definedName>
    <definedName name="RWS.Datum_raming">'[14]Action list'!$C$21</definedName>
    <definedName name="RWS.Discontovoet">'[14]Action list'!$E$22</definedName>
    <definedName name="RWS.Discontovoet_getal">'[14]Action list'!$C$22</definedName>
    <definedName name="RWS.Dossiernummer">'[14]Action list'!$C$30</definedName>
    <definedName name="RWS.Eindjaar_Subtotaal_levensduurkosten">'[14]Action list'!$R$66</definedName>
    <definedName name="RWS.Gemiddelde_jaarlijkse_onderhoudskosten">'[14]Action list'!$C$19</definedName>
    <definedName name="RWS.Looptijd_investeringskosten">'[14]Action list'!$S$54</definedName>
    <definedName name="RWS.Looptijd_investeringskosten_max">'[14]Action list'!$C$16</definedName>
    <definedName name="RWS.Looptijd_levensduurkosten">'[14]Action list'!$S$76</definedName>
    <definedName name="RWS.Looptijd_levensduurkosten_max">'[14]Action list'!$C$17</definedName>
    <definedName name="RWS.Looptijd_projectkosten">'[14]Action list'!$S$81</definedName>
    <definedName name="RWS.Naam_opdrachtgever">'[14]Action list'!$C$14</definedName>
    <definedName name="RWS.Naam_project">'[14]Action list'!$C$11</definedName>
    <definedName name="RWS.Onzekerheidsreserve_investeringskosten">'[14]Action list'!$C$24</definedName>
    <definedName name="RWS.Onzekerheidsreserve_levensduurkosten">'[14]Action list'!$C$27</definedName>
    <definedName name="RWS.Prijspeil">'[14]Action list'!$C$26</definedName>
    <definedName name="RWS.Ramer">'[14]Action list'!$C$22</definedName>
    <definedName name="RWS.RAW_bijdrage_max">'[14]Action list'!$C$29</definedName>
    <definedName name="RWS.Reele_rente_getal">'[14]Action list'!$C$20</definedName>
    <definedName name="RWS.Reservering_scopewijzigingen_investeringskosten">'[14]Action list'!$C$25</definedName>
    <definedName name="RWS.Reservering_scopewijzigingen_levensduurkosten">'[14]Action list'!$C$28</definedName>
    <definedName name="RWS.Risicotoeslag_getal">'[14]Action list'!$C$21</definedName>
    <definedName name="RWS.RR">'[14]Action list'!$C$14</definedName>
    <definedName name="RWS.Startjaar_investeringskosten">'[14]Action list'!$C$15</definedName>
    <definedName name="RWS.Startjaar_Subtotaal_investeringskosten">'[14]Action list'!$Q$44</definedName>
    <definedName name="RWS.Startjaar_Subtotaal_levensduurkosten">'[14]Action list'!$Q$66</definedName>
    <definedName name="RWS.Status">'[14]Action list'!$C$25</definedName>
    <definedName name="RWS.Versie">'[14]Action list'!$C$24</definedName>
    <definedName name="RWS.Versienummer">'[14]Action list'!$C$31</definedName>
    <definedName name="schilderwerk">#REF!</definedName>
    <definedName name="scope">#REF!</definedName>
    <definedName name="Sculpt_Delta">[2]Optimisation!$F$87</definedName>
    <definedName name="sdf">#REF!</definedName>
    <definedName name="Senior_Comm">[2]Optimisation!$F$17</definedName>
    <definedName name="Senior_Drawdowns">[2]Optimisation!$F$16</definedName>
    <definedName name="SensitivityList">[2]Assumptions!$N$6:$N$8</definedName>
    <definedName name="SMU">[4]InpC!$F$138</definedName>
    <definedName name="staalprofielen">'[15]tabel met staalprofielen'!$B$4:$H$1423</definedName>
    <definedName name="STAF">#REF!</definedName>
    <definedName name="Status">#REF!</definedName>
    <definedName name="Switch">[2]Assumptions!$L$6:$L$8</definedName>
    <definedName name="Ta">'[16]400V KRITISCHE VERDELERS'!#REF!</definedName>
    <definedName name="Tabelwerk">'[17]projectendatabase (geïndexeerd)'!$A$8:$A$67</definedName>
    <definedName name="Target_IRR">[2]Optimisation!$F$62</definedName>
    <definedName name="TASK">#REF!</definedName>
    <definedName name="TASKRSRC">#REF!</definedName>
    <definedName name="tijd">'[10]Klasse-indeling'!$H$3:$J$13</definedName>
    <definedName name="totaalkilos">#REF!</definedName>
    <definedName name="totaalm2">#REF!</definedName>
    <definedName name="totaalm3">#REF!</definedName>
    <definedName name="totaalnlg">#REF!</definedName>
    <definedName name="USERDATA">#REF!</definedName>
    <definedName name="uurloon">[15]voorblad!$B$31</definedName>
    <definedName name="Vak">[18]Data!$B$3:$B$63</definedName>
    <definedName name="vak1al">'[19]integraal kostenoverzicht'!$HR$15</definedName>
    <definedName name="vak1ar">'[19]integraal kostenoverzicht'!$HR$16</definedName>
    <definedName name="vak2al">'[19]integraal kostenoverzicht'!$HR$17</definedName>
    <definedName name="vak2ar">'[19]integraal kostenoverzicht'!$HR$18</definedName>
    <definedName name="vak3al">'[19]integraal kostenoverzicht'!$HR$19</definedName>
    <definedName name="vak3ar">'[19]integraal kostenoverzicht'!$HR$20</definedName>
    <definedName name="vak3bl">'[19]integraal kostenoverzicht'!$HR$21</definedName>
    <definedName name="vak3br">'[19]integraal kostenoverzicht'!$HR$22</definedName>
    <definedName name="voltooiingsdatum">[1]Input!$W$29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3" l="1"/>
  <c r="F20" i="23" l="1"/>
  <c r="E20" i="23"/>
  <c r="D38" i="23" s="1"/>
  <c r="G25" i="23" l="1"/>
  <c r="G26" i="23"/>
  <c r="G27" i="23"/>
  <c r="D20" i="23"/>
  <c r="G28" i="23" l="1"/>
  <c r="C39" i="23" s="1"/>
  <c r="D39" i="23" s="1"/>
  <c r="D43" i="23" l="1"/>
  <c r="D42" i="23"/>
  <c r="C20" i="23" l="1"/>
  <c r="C40" i="23" l="1"/>
  <c r="D40" i="23" s="1"/>
</calcChain>
</file>

<file path=xl/sharedStrings.xml><?xml version="1.0" encoding="utf-8"?>
<sst xmlns="http://schemas.openxmlformats.org/spreadsheetml/2006/main" count="53" uniqueCount="49">
  <si>
    <t>GEEL = INVULLEN</t>
  </si>
  <si>
    <t>INPUT</t>
  </si>
  <si>
    <t>Samenstelling</t>
  </si>
  <si>
    <t>Uitsplitsing primair secundair</t>
  </si>
  <si>
    <t>Materiaal</t>
  </si>
  <si>
    <t>(kg per ton)</t>
  </si>
  <si>
    <t>Primair</t>
  </si>
  <si>
    <t>Secundair AG</t>
  </si>
  <si>
    <t>Secundair overig</t>
  </si>
  <si>
    <t>Bitumen / Gemodificeerde bitumen</t>
  </si>
  <si>
    <t>Secundaire bitumen (bitumengranulaat etc)</t>
  </si>
  <si>
    <t>Steenslag / Grind / Brekerzand</t>
  </si>
  <si>
    <t>Secundaire steenslag / Brekerzand (thermisch gereinigd, spoorballast etc.)</t>
  </si>
  <si>
    <t>Zand</t>
  </si>
  <si>
    <t>Secundair zand (thermisch gereinigd etc.</t>
  </si>
  <si>
    <t>Vulstof (alle soorten)</t>
  </si>
  <si>
    <t>Productiestof / eigen stof</t>
  </si>
  <si>
    <t>Afdruipremmers</t>
  </si>
  <si>
    <t>Overig</t>
  </si>
  <si>
    <t>Asfaltgranulaat uit Onder- en Tussenlagen</t>
  </si>
  <si>
    <t>Asfaltgranulaat uit Deklagen (SMA en Surf)</t>
  </si>
  <si>
    <t>Asfaltgranulaat uit Deklagen ZOAB</t>
  </si>
  <si>
    <t>Totaal</t>
  </si>
  <si>
    <t>Belemmering voor recycling</t>
  </si>
  <si>
    <t>Belemmering</t>
  </si>
  <si>
    <t>Belemmering (uitsplitsing)</t>
  </si>
  <si>
    <t>van toepassing? Kiezen uit lijst</t>
  </si>
  <si>
    <t>onderlaag</t>
  </si>
  <si>
    <t>bovenlaag</t>
  </si>
  <si>
    <t>Netto belemmering</t>
  </si>
  <si>
    <t>nee</t>
  </si>
  <si>
    <t>Rood asfalt</t>
  </si>
  <si>
    <t>Rood asfalt met blank bindmiddel</t>
  </si>
  <si>
    <t>ja</t>
  </si>
  <si>
    <t>Rood asfalt met bitumen</t>
  </si>
  <si>
    <t>Vezels</t>
  </si>
  <si>
    <t>Netto belemmering (obv grootste belemmering)</t>
  </si>
  <si>
    <t>Betreft het mengsel een toplaag?</t>
  </si>
  <si>
    <t>OUTPUT</t>
  </si>
  <si>
    <t>Output asfaltgranulaat (100% recycling)</t>
  </si>
  <si>
    <t>Netto outputstroom asfaltgranulaat (secundair output minus secundair input)</t>
  </si>
  <si>
    <t>Te verwerken in D als asfaltgranulaat 70%</t>
  </si>
  <si>
    <t>Te verwerken in D als puinfundering 30%</t>
  </si>
  <si>
    <t>Te verwerken in D overig secundair</t>
  </si>
  <si>
    <t>Secundair steenslag</t>
  </si>
  <si>
    <t>lijst voor keuzemenu</t>
  </si>
  <si>
    <t>Voorbeeld ingevuld voor branchereferentiemengsel 05. AC surf rood, met penbitumen</t>
  </si>
  <si>
    <t>Module D PCR Asfalt 2.0</t>
  </si>
  <si>
    <t>Secundair zand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</si>
</sst>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0.00000"/>
  </numFmts>
  <fonts count="1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22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3">
    <xf numFmtId="0" fontId="0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4">
    <xf numFmtId="0" fontId="0" fillId="0" borderId="0" xfId="0"/>
    <xf numFmtId="0" fontId="7" fillId="0" borderId="9" xfId="5" applyFont="1" applyBorder="1" applyAlignment="1">
      <alignment horizontal="center"/>
    </xf>
    <xf numFmtId="0" fontId="7" fillId="0" borderId="1" xfId="5" applyFont="1" applyBorder="1"/>
    <xf numFmtId="0" fontId="6" fillId="0" borderId="5" xfId="5" applyFont="1" applyBorder="1"/>
    <xf numFmtId="0" fontId="6" fillId="0" borderId="0" xfId="5" applyFont="1"/>
    <xf numFmtId="0" fontId="8" fillId="0" borderId="0" xfId="5" applyFont="1"/>
    <xf numFmtId="0" fontId="9" fillId="2" borderId="0" xfId="5" applyFont="1" applyFill="1" applyAlignment="1">
      <alignment horizontal="left"/>
    </xf>
    <xf numFmtId="0" fontId="7" fillId="0" borderId="0" xfId="5" applyFont="1"/>
    <xf numFmtId="0" fontId="10" fillId="0" borderId="0" xfId="5" applyFont="1"/>
    <xf numFmtId="2" fontId="6" fillId="0" borderId="1" xfId="5" applyNumberFormat="1" applyFont="1" applyBorder="1" applyAlignment="1">
      <alignment horizontal="right"/>
    </xf>
    <xf numFmtId="0" fontId="6" fillId="0" borderId="0" xfId="5" applyFont="1" applyAlignment="1">
      <alignment horizontal="right"/>
    </xf>
    <xf numFmtId="0" fontId="6" fillId="2" borderId="0" xfId="5" applyFont="1" applyFill="1" applyAlignment="1">
      <alignment horizontal="right"/>
    </xf>
    <xf numFmtId="164" fontId="6" fillId="0" borderId="0" xfId="5" applyNumberFormat="1" applyFont="1" applyAlignment="1">
      <alignment horizontal="right"/>
    </xf>
    <xf numFmtId="165" fontId="6" fillId="0" borderId="0" xfId="5" applyNumberFormat="1" applyFont="1" applyAlignment="1">
      <alignment horizontal="right"/>
    </xf>
    <xf numFmtId="9" fontId="6" fillId="0" borderId="0" xfId="5" applyNumberFormat="1" applyFont="1" applyAlignment="1">
      <alignment horizontal="right"/>
    </xf>
    <xf numFmtId="2" fontId="6" fillId="0" borderId="0" xfId="5" applyNumberFormat="1" applyFont="1" applyAlignment="1">
      <alignment horizontal="right"/>
    </xf>
    <xf numFmtId="2" fontId="7" fillId="0" borderId="6" xfId="5" applyNumberFormat="1" applyFont="1" applyBorder="1" applyAlignment="1">
      <alignment horizontal="right"/>
    </xf>
    <xf numFmtId="9" fontId="6" fillId="0" borderId="10" xfId="5" applyNumberFormat="1" applyFont="1" applyBorder="1" applyAlignment="1">
      <alignment horizontal="right"/>
    </xf>
    <xf numFmtId="9" fontId="6" fillId="0" borderId="4" xfId="5" applyNumberFormat="1" applyFont="1" applyBorder="1" applyAlignment="1">
      <alignment horizontal="right"/>
    </xf>
    <xf numFmtId="9" fontId="6" fillId="0" borderId="2" xfId="5" applyNumberFormat="1" applyFont="1" applyBorder="1" applyAlignment="1">
      <alignment horizontal="right"/>
    </xf>
    <xf numFmtId="9" fontId="6" fillId="0" borderId="11" xfId="5" applyNumberFormat="1" applyFont="1" applyBorder="1" applyAlignment="1">
      <alignment horizontal="right"/>
    </xf>
    <xf numFmtId="9" fontId="6" fillId="0" borderId="3" xfId="5" applyNumberFormat="1" applyFont="1" applyBorder="1" applyAlignment="1">
      <alignment horizontal="right"/>
    </xf>
    <xf numFmtId="164" fontId="6" fillId="2" borderId="2" xfId="5" applyNumberFormat="1" applyFont="1" applyFill="1" applyBorder="1" applyAlignment="1" applyProtection="1">
      <alignment horizontal="right"/>
      <protection locked="0"/>
    </xf>
    <xf numFmtId="0" fontId="6" fillId="0" borderId="1" xfId="5" applyFont="1" applyBorder="1" applyAlignment="1">
      <alignment horizontal="center"/>
    </xf>
    <xf numFmtId="0" fontId="6" fillId="0" borderId="8" xfId="5" applyFont="1" applyBorder="1" applyAlignment="1">
      <alignment horizontal="left" wrapText="1"/>
    </xf>
    <xf numFmtId="0" fontId="7" fillId="0" borderId="5" xfId="5" applyFont="1" applyBorder="1"/>
    <xf numFmtId="9" fontId="11" fillId="0" borderId="8" xfId="5" applyNumberFormat="1" applyFont="1" applyBorder="1" applyAlignment="1">
      <alignment horizontal="center" wrapText="1"/>
    </xf>
    <xf numFmtId="0" fontId="6" fillId="0" borderId="0" xfId="5" applyFont="1" applyAlignment="1">
      <alignment wrapText="1"/>
    </xf>
    <xf numFmtId="0" fontId="6" fillId="0" borderId="1" xfId="5" applyFont="1" applyBorder="1"/>
    <xf numFmtId="0" fontId="6" fillId="0" borderId="0" xfId="5" applyFont="1" applyAlignment="1">
      <alignment horizontal="center"/>
    </xf>
    <xf numFmtId="0" fontId="7" fillId="0" borderId="0" xfId="5" applyFont="1" applyAlignment="1">
      <alignment horizontal="center"/>
    </xf>
    <xf numFmtId="164" fontId="6" fillId="2" borderId="1" xfId="5" applyNumberFormat="1" applyFont="1" applyFill="1" applyBorder="1" applyAlignment="1" applyProtection="1">
      <alignment horizontal="right"/>
      <protection locked="0"/>
    </xf>
    <xf numFmtId="9" fontId="6" fillId="0" borderId="1" xfId="12" applyFont="1" applyBorder="1" applyAlignment="1">
      <alignment horizontal="right"/>
    </xf>
    <xf numFmtId="0" fontId="7" fillId="0" borderId="1" xfId="5" applyFont="1" applyBorder="1" applyAlignment="1">
      <alignment horizontal="right"/>
    </xf>
    <xf numFmtId="0" fontId="7" fillId="0" borderId="1" xfId="5" applyFont="1" applyBorder="1" applyAlignment="1">
      <alignment horizontal="right" wrapText="1"/>
    </xf>
    <xf numFmtId="0" fontId="5" fillId="3" borderId="0" xfId="5" applyFont="1" applyFill="1" applyAlignment="1">
      <alignment horizontal="center"/>
    </xf>
    <xf numFmtId="2" fontId="6" fillId="0" borderId="0" xfId="11" applyNumberFormat="1" applyFont="1" applyBorder="1" applyAlignment="1">
      <alignment horizontal="center"/>
    </xf>
    <xf numFmtId="2" fontId="11" fillId="0" borderId="0" xfId="11" applyNumberFormat="1" applyFont="1" applyBorder="1" applyAlignment="1">
      <alignment horizontal="center"/>
    </xf>
    <xf numFmtId="0" fontId="7" fillId="0" borderId="1" xfId="5" applyFont="1" applyBorder="1" applyAlignment="1">
      <alignment horizontal="center"/>
    </xf>
    <xf numFmtId="2" fontId="6" fillId="0" borderId="5" xfId="11" applyNumberFormat="1" applyFont="1" applyBorder="1" applyAlignment="1">
      <alignment horizontal="center"/>
    </xf>
    <xf numFmtId="2" fontId="6" fillId="0" borderId="8" xfId="11" applyNumberFormat="1" applyFont="1" applyBorder="1" applyAlignment="1">
      <alignment horizontal="center"/>
    </xf>
    <xf numFmtId="2" fontId="11" fillId="0" borderId="5" xfId="11" applyNumberFormat="1" applyFont="1" applyBorder="1" applyAlignment="1">
      <alignment horizontal="center"/>
    </xf>
    <xf numFmtId="2" fontId="11" fillId="0" borderId="8" xfId="11" applyNumberFormat="1" applyFont="1" applyBorder="1" applyAlignment="1">
      <alignment horizontal="center"/>
    </xf>
    <xf numFmtId="9" fontId="6" fillId="0" borderId="0" xfId="12" applyFont="1" applyBorder="1" applyAlignment="1">
      <alignment horizontal="right"/>
    </xf>
    <xf numFmtId="9" fontId="6" fillId="0" borderId="9" xfId="12" applyFont="1" applyBorder="1"/>
    <xf numFmtId="9" fontId="6" fillId="0" borderId="13" xfId="12" applyFont="1" applyBorder="1" applyAlignment="1">
      <alignment horizontal="right"/>
    </xf>
    <xf numFmtId="9" fontId="6" fillId="0" borderId="13" xfId="12" applyFont="1" applyBorder="1"/>
    <xf numFmtId="9" fontId="6" fillId="0" borderId="0" xfId="5" applyNumberFormat="1" applyFont="1"/>
    <xf numFmtId="9" fontId="6" fillId="0" borderId="0" xfId="12" applyFont="1" applyBorder="1"/>
    <xf numFmtId="0" fontId="6" fillId="0" borderId="7" xfId="5" applyFont="1" applyBorder="1" applyAlignment="1">
      <alignment horizontal="right"/>
    </xf>
    <xf numFmtId="0" fontId="6" fillId="0" borderId="1" xfId="5" applyFont="1" applyBorder="1" applyAlignment="1">
      <alignment horizontal="left" vertical="center" wrapText="1"/>
    </xf>
    <xf numFmtId="0" fontId="6" fillId="0" borderId="1" xfId="5" applyFont="1" applyBorder="1" applyAlignment="1">
      <alignment wrapText="1"/>
    </xf>
    <xf numFmtId="0" fontId="6" fillId="0" borderId="7" xfId="5" applyFont="1" applyBorder="1" applyAlignment="1">
      <alignment wrapText="1"/>
    </xf>
    <xf numFmtId="0" fontId="6" fillId="5" borderId="0" xfId="5" applyFont="1" applyFill="1"/>
    <xf numFmtId="9" fontId="6" fillId="0" borderId="1" xfId="5" applyNumberFormat="1" applyFont="1" applyBorder="1" applyAlignment="1">
      <alignment horizontal="right"/>
    </xf>
    <xf numFmtId="9" fontId="6" fillId="0" borderId="8" xfId="5" applyNumberFormat="1" applyFont="1" applyBorder="1" applyAlignment="1">
      <alignment horizontal="center" wrapText="1"/>
    </xf>
    <xf numFmtId="9" fontId="7" fillId="0" borderId="8" xfId="5" applyNumberFormat="1" applyFont="1" applyBorder="1" applyAlignment="1">
      <alignment horizontal="right"/>
    </xf>
    <xf numFmtId="0" fontId="6" fillId="2" borderId="1" xfId="5" applyFont="1" applyFill="1" applyBorder="1" applyAlignment="1" applyProtection="1">
      <alignment horizontal="right"/>
      <protection locked="0"/>
    </xf>
    <xf numFmtId="0" fontId="10" fillId="0" borderId="0" xfId="5" applyFont="1" applyAlignment="1">
      <alignment horizontal="right"/>
    </xf>
    <xf numFmtId="0" fontId="6" fillId="0" borderId="0" xfId="5" applyFont="1" applyAlignment="1">
      <alignment horizontal="center"/>
    </xf>
    <xf numFmtId="0" fontId="5" fillId="3" borderId="14" xfId="5" applyFont="1" applyFill="1" applyBorder="1" applyAlignment="1">
      <alignment horizontal="center"/>
    </xf>
    <xf numFmtId="0" fontId="5" fillId="3" borderId="0" xfId="5" applyFont="1" applyFill="1" applyAlignment="1">
      <alignment horizontal="center"/>
    </xf>
    <xf numFmtId="0" fontId="7" fillId="0" borderId="5" xfId="5" applyFont="1" applyBorder="1" applyAlignment="1">
      <alignment horizontal="center"/>
    </xf>
    <xf numFmtId="0" fontId="7" fillId="0" borderId="7" xfId="5" applyFont="1" applyBorder="1" applyAlignment="1">
      <alignment horizontal="center"/>
    </xf>
    <xf numFmtId="0" fontId="7" fillId="0" borderId="8" xfId="5" applyFont="1" applyBorder="1" applyAlignment="1">
      <alignment horizontal="center"/>
    </xf>
    <xf numFmtId="0" fontId="6" fillId="0" borderId="9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5" fillId="3" borderId="3" xfId="5" applyFont="1" applyFill="1" applyBorder="1" applyAlignment="1">
      <alignment horizontal="center"/>
    </xf>
    <xf numFmtId="0" fontId="5" fillId="3" borderId="12" xfId="5" applyFont="1" applyFill="1" applyBorder="1" applyAlignment="1">
      <alignment horizontal="center"/>
    </xf>
    <xf numFmtId="0" fontId="5" fillId="4" borderId="5" xfId="5" applyFont="1" applyFill="1" applyBorder="1" applyAlignment="1">
      <alignment horizontal="center"/>
    </xf>
    <xf numFmtId="0" fontId="5" fillId="4" borderId="7" xfId="5" applyFont="1" applyFill="1" applyBorder="1" applyAlignment="1">
      <alignment horizontal="center"/>
    </xf>
    <xf numFmtId="0" fontId="5" fillId="4" borderId="8" xfId="5" applyFont="1" applyFill="1" applyBorder="1" applyAlignment="1">
      <alignment horizontal="center"/>
    </xf>
    <xf numFmtId="164" fontId="7" fillId="0" borderId="1" xfId="5" applyNumberFormat="1" applyFont="1" applyBorder="1" applyAlignment="1">
      <alignment horizontal="center"/>
    </xf>
    <xf numFmtId="0" fontId="7" fillId="0" borderId="1" xfId="5" applyFont="1" applyBorder="1" applyAlignment="1">
      <alignment horizontal="center"/>
    </xf>
  </cellXfs>
  <cellStyles count="13">
    <cellStyle name="Comma" xfId="11" builtinId="3"/>
    <cellStyle name="Komma 2" xfId="3" xr:uid="{D2E93250-A408-476C-BF3A-FAC450E23ED6}"/>
    <cellStyle name="Komma 2 2" xfId="4" xr:uid="{F55423EF-2B7F-4283-B4A5-9E5BD702F919}"/>
    <cellStyle name="Komma 3" xfId="7" xr:uid="{2C757DCF-E9B0-4431-9F40-2BBBDC57EBDE}"/>
    <cellStyle name="Komma 4" xfId="9" xr:uid="{654CD3A0-F5F6-4A9D-9EED-77ECAB0ABD7C}"/>
    <cellStyle name="Normal" xfId="0" builtinId="0"/>
    <cellStyle name="Percent" xfId="12" builtinId="5"/>
    <cellStyle name="Procent 2" xfId="2" xr:uid="{BF024B7D-A1DE-431F-87D9-E81EDA677666}"/>
    <cellStyle name="Procent 3" xfId="6" xr:uid="{D6B74CE9-D501-462A-9016-873EE030FA53}"/>
    <cellStyle name="Procent 4" xfId="10" xr:uid="{2515F61E-53F8-4E95-A623-B3AE9E8EA2EC}"/>
    <cellStyle name="Standaard 2" xfId="1" xr:uid="{AC60D390-5F65-4FC2-80BD-45F939835888}"/>
    <cellStyle name="Standaard 3" xfId="5" xr:uid="{080D34E1-04E9-4936-BE1C-2791F8C5840C}"/>
    <cellStyle name="Standaard 4" xfId="8" xr:uid="{CCC30231-53A6-4173-B0C2-FF4A9F370E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mgroup.sharepoint.com/A128%20-%20N18%20Groenlo%20-%20Enschede/1.%20Bid%20Phase/04.%20Finance/financieel%20model/151117%20Poort%20van%20Berkel%20Financial%20Model%20FIN%20COND.xlsb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mgroup.sharepoint.com/DMC/Project/WdBreeje/022486-RotterdamRandstadRail/RRR-Model_Versie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mgroup.sharepoint.com/Users/rdebruijn/AppData/Local/Microsoft/Windows/Temporary%20Internet%20Files/Content.Outlook/IZLFKW2C/Hoeveelheidsstaat%20schermen%20RV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Project%20Risk%20Management\Part%203%20-%20Martijn\TD-Risk_&amp;_Opportunity_Register-2.2-WORKSHOP-filled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docs\ssk\werkboek%20SSK%20model%20V3%20met%20@risk\CROW%20werkboek%20model%20voor%20de%20cas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hogendo_infra\00645%20Blankenburgverbinding\ActieBesluitenLijst%200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BHogend2\AppData\Local\Microsoft\Windows\Temporary%20Internet%20Files\Content.Outlook\BC5T1HC4\2016-09-09%20-%20Onderlegger%20-%20tendercalculatiemodel%20-%20totaaloverzicht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.oranje\Desktop\Documenten\PROJECTEN\0006%20Blankenburgverbinding\006.%20DuboCalc\Baselines\Baseline%203.0\Hoeveelheden\Energiebalans%20DuboCalc\EnergieBalans%20AKT+BBT%20v0.01-Dubocalc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pieters\AppData\Local\Microsoft\Windows\Temporary%20Internet%20Files\Content.Outlook\HVVIQZ0S\2013-10-14%20-%20kengetallen-test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kievits\AppData\Local\Microsoft\Windows\Temporary%20Internet%20Files\Content.Outlook\CARPUPHV\Grondbalans%20TA6%20TOTAAL%20V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mgroup.sharepoint.com/sites/021731/Financial/Sprint%202%20Kostprijs%20(28-05-19)/Sprint%202%20-%20DOC00%20-%20Integraal%20kostprijsoverzicht%20plann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mgroup.sharepoint.com/A128%20-%20N18%20Groenlo%20-%20Enschede/1.%20Bid%20Phase/04.%20Finance/financieel%20model/150904%20Poort%20van%20Berkel%20Financial%20Model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My%20Documents\39001265%20-%20Dijkversterking%20Waddenzeedijk%20Texel\01%20-%20aanbieding\2015-11-18%20-%20A-Form%202015%20Texel%20-%20Stage%20Gate%20Forms%20English%20June%202015%20V5%20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mgroup.sharepoint.com/Modelling/Fin%20Mech%20Online%20BAM%20Course/BAM.03.MGG%2001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Project%20Risk%20Management\Part%203%20-%20Martijn\Examples\BAM%20Risk%20&amp;%20Opportunity%20register%20v2018%20-%20EXAMPLE%20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3-06-20%20-%20database%20-%20projectanalyse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mgroup.sharepoint.com/BHogendo/Calculatie/Ramingen/Statistische%20eindbeschouwing/SSK%20raming%20groep%2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mgroup.sharepoint.com/personal/bastiaan_hogendonk_bam_com2/Documents/Calculatie/01%20-%20Standaard%20calculatie/02%20-%20integraal%20kostenoverzicht/BAM%20Top%20Sheet%20Template%20v1.6%20N69%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mgroup.sharepoint.com/sites/021731/Financial/Sprint%203%20Kostprijs%20(11-06-19)/Sprint%203%20-%20DOC00%20-%20Integraal%20kostprijsoverzich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Do List"/>
      <sheetName val="Logboek"/>
      <sheetName val="Instructions"/>
      <sheetName val="Checks"/>
      <sheetName val="Data book"/>
      <sheetName val="Verificatietabel"/>
      <sheetName val="Invulinstructie"/>
      <sheetName val="Input"/>
      <sheetName val="Indexeringsformule"/>
      <sheetName val="Output contante waarde"/>
      <sheetName val="Output gen. contante waarde"/>
      <sheetName val="FinStat - commercial"/>
      <sheetName val="FinStat - tax"/>
      <sheetName val="Summary"/>
      <sheetName val="Assumptions"/>
      <sheetName val="SPC Upfront"/>
      <sheetName val="SPC"/>
      <sheetName val="Preliminary"/>
      <sheetName val="Capex"/>
      <sheetName val="Opex"/>
      <sheetName val="Index"/>
      <sheetName val="Sensitivity"/>
      <sheetName val="Other"/>
      <sheetName val="Time"/>
      <sheetName val="Escalation"/>
      <sheetName val="Costs"/>
      <sheetName val="Revenue"/>
      <sheetName val="Debt"/>
      <sheetName val="Swap profiles"/>
      <sheetName val="Equity &amp; Dividends"/>
      <sheetName val="Project accounts"/>
      <sheetName val="Optimisation"/>
      <sheetName val="Accounting - IFRS"/>
      <sheetName val="Taxes - IFRS"/>
      <sheetName val="Taxes - Dutch"/>
      <sheetName val="Ratios &amp; PV"/>
      <sheetName val="SumCal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I17">
            <v>2015</v>
          </cell>
          <cell r="Q17">
            <v>2878028.6518506249</v>
          </cell>
          <cell r="W17">
            <v>42004</v>
          </cell>
        </row>
        <row r="19">
          <cell r="Q19">
            <v>287802.86518506252</v>
          </cell>
          <cell r="W19">
            <v>42004</v>
          </cell>
        </row>
        <row r="21">
          <cell r="Q21">
            <v>10000000</v>
          </cell>
          <cell r="W21">
            <v>42727</v>
          </cell>
        </row>
        <row r="23">
          <cell r="W23">
            <v>42705</v>
          </cell>
        </row>
        <row r="25">
          <cell r="W25">
            <v>43381</v>
          </cell>
        </row>
        <row r="27">
          <cell r="W27">
            <v>43381</v>
          </cell>
        </row>
        <row r="29">
          <cell r="W29">
            <v>43546</v>
          </cell>
        </row>
        <row r="31">
          <cell r="Q31">
            <v>1.5836075342878786E-4</v>
          </cell>
          <cell r="W31">
            <v>43563</v>
          </cell>
        </row>
        <row r="33">
          <cell r="W33">
            <v>52512</v>
          </cell>
        </row>
        <row r="35">
          <cell r="O35">
            <v>25</v>
          </cell>
          <cell r="W35">
            <v>52512</v>
          </cell>
        </row>
      </sheetData>
      <sheetData sheetId="8">
        <row r="15">
          <cell r="G15">
            <v>5</v>
          </cell>
        </row>
        <row r="26">
          <cell r="C26" t="str">
            <v>jaar t</v>
          </cell>
          <cell r="E26" t="str">
            <v>Indexgetalt,p</v>
          </cell>
          <cell r="F26" t="str">
            <v>Indexgetalt,p</v>
          </cell>
        </row>
        <row r="27">
          <cell r="F27" t="str">
            <v>geneutral.</v>
          </cell>
        </row>
        <row r="29">
          <cell r="C29">
            <v>2015</v>
          </cell>
          <cell r="E29">
            <v>1</v>
          </cell>
          <cell r="F29">
            <v>1</v>
          </cell>
        </row>
        <row r="30">
          <cell r="C30">
            <v>2016</v>
          </cell>
          <cell r="E30">
            <v>1</v>
          </cell>
          <cell r="F30">
            <v>1</v>
          </cell>
        </row>
        <row r="31">
          <cell r="C31">
            <v>2017</v>
          </cell>
          <cell r="E31">
            <v>1</v>
          </cell>
          <cell r="F31">
            <v>1</v>
          </cell>
        </row>
        <row r="32">
          <cell r="C32">
            <v>2018</v>
          </cell>
          <cell r="E32">
            <v>1</v>
          </cell>
          <cell r="F32">
            <v>1</v>
          </cell>
        </row>
        <row r="33">
          <cell r="C33">
            <v>2019</v>
          </cell>
          <cell r="E33">
            <v>1.0083016188059992</v>
          </cell>
          <cell r="F33">
            <v>1.0083016188059992</v>
          </cell>
        </row>
        <row r="34">
          <cell r="C34">
            <v>2020</v>
          </cell>
          <cell r="E34">
            <v>1.0104546967581336</v>
          </cell>
          <cell r="F34">
            <v>1.0104546967581336</v>
          </cell>
        </row>
        <row r="35">
          <cell r="C35">
            <v>2021</v>
          </cell>
          <cell r="E35">
            <v>1.0126398124290805</v>
          </cell>
          <cell r="F35">
            <v>1.0126398124290805</v>
          </cell>
        </row>
        <row r="36">
          <cell r="C36">
            <v>2022</v>
          </cell>
          <cell r="E36">
            <v>1.0148574637147583</v>
          </cell>
          <cell r="F36">
            <v>1.0148574637147583</v>
          </cell>
        </row>
        <row r="37">
          <cell r="C37">
            <v>2023</v>
          </cell>
          <cell r="E37">
            <v>1.0171081565401616</v>
          </cell>
          <cell r="F37">
            <v>1.0171081565401616</v>
          </cell>
        </row>
        <row r="38">
          <cell r="C38">
            <v>2024</v>
          </cell>
          <cell r="E38">
            <v>1.0248852586069777</v>
          </cell>
          <cell r="F38">
            <v>1.0248852586069777</v>
          </cell>
        </row>
        <row r="39">
          <cell r="C39">
            <v>2025</v>
          </cell>
          <cell r="E39">
            <v>1.0279817678566476</v>
          </cell>
          <cell r="F39">
            <v>1.0279817678566476</v>
          </cell>
        </row>
        <row r="40">
          <cell r="C40">
            <v>2026</v>
          </cell>
          <cell r="E40">
            <v>1.0311524509308438</v>
          </cell>
          <cell r="F40">
            <v>1.0311524509308438</v>
          </cell>
        </row>
        <row r="41">
          <cell r="C41">
            <v>2027</v>
          </cell>
          <cell r="E41">
            <v>1.0343997111758636</v>
          </cell>
          <cell r="F41">
            <v>1.0343997111758636</v>
          </cell>
        </row>
        <row r="42">
          <cell r="C42">
            <v>2028</v>
          </cell>
          <cell r="E42">
            <v>1.0377260464656841</v>
          </cell>
          <cell r="F42">
            <v>1.0377260464656841</v>
          </cell>
        </row>
        <row r="43">
          <cell r="C43">
            <v>2029</v>
          </cell>
          <cell r="E43">
            <v>1.174867978433122</v>
          </cell>
          <cell r="F43">
            <v>1.174867978433122</v>
          </cell>
        </row>
        <row r="44">
          <cell r="C44">
            <v>2030</v>
          </cell>
          <cell r="E44">
            <v>1.1914854002395985</v>
          </cell>
          <cell r="F44">
            <v>1.1914854002395985</v>
          </cell>
        </row>
        <row r="45">
          <cell r="C45">
            <v>2031</v>
          </cell>
          <cell r="E45">
            <v>1.2087872487232605</v>
          </cell>
          <cell r="F45">
            <v>1.2087872487232605</v>
          </cell>
        </row>
        <row r="46">
          <cell r="C46">
            <v>2032</v>
          </cell>
          <cell r="E46">
            <v>1.226803614063702</v>
          </cell>
          <cell r="F46">
            <v>1.226803614063702</v>
          </cell>
        </row>
        <row r="47">
          <cell r="C47">
            <v>2033</v>
          </cell>
          <cell r="E47">
            <v>1.2455659394098453</v>
          </cell>
          <cell r="F47">
            <v>1.2455659394098453</v>
          </cell>
        </row>
        <row r="48">
          <cell r="C48">
            <v>2034</v>
          </cell>
          <cell r="E48">
            <v>1.0427814646654514</v>
          </cell>
          <cell r="F48">
            <v>1.0427814646654514</v>
          </cell>
        </row>
        <row r="49">
          <cell r="C49">
            <v>2035</v>
          </cell>
          <cell r="E49">
            <v>1.045385813734566</v>
          </cell>
          <cell r="F49">
            <v>1.045385813734566</v>
          </cell>
        </row>
        <row r="50">
          <cell r="C50">
            <v>2036</v>
          </cell>
          <cell r="E50">
            <v>1.0480293821756077</v>
          </cell>
          <cell r="F50">
            <v>1.0480293821756077</v>
          </cell>
        </row>
        <row r="51">
          <cell r="C51">
            <v>2037</v>
          </cell>
          <cell r="E51">
            <v>1.0507127852865803</v>
          </cell>
          <cell r="F51">
            <v>1.0507127852865803</v>
          </cell>
        </row>
        <row r="52">
          <cell r="C52">
            <v>2038</v>
          </cell>
          <cell r="E52">
            <v>1.0534366483566349</v>
          </cell>
          <cell r="F52">
            <v>1.0534366483566349</v>
          </cell>
        </row>
        <row r="53">
          <cell r="C53">
            <v>2039</v>
          </cell>
          <cell r="E53">
            <v>1.1077083289811556</v>
          </cell>
          <cell r="F53">
            <v>1.1077083289811556</v>
          </cell>
        </row>
        <row r="54">
          <cell r="C54">
            <v>2040</v>
          </cell>
          <cell r="E54">
            <v>1.1141366580390275</v>
          </cell>
          <cell r="F54">
            <v>1.1141366580390275</v>
          </cell>
        </row>
        <row r="55">
          <cell r="C55">
            <v>2041</v>
          </cell>
          <cell r="E55">
            <v>1.1207761072403826</v>
          </cell>
          <cell r="F55">
            <v>1.1207761072403826</v>
          </cell>
        </row>
        <row r="56">
          <cell r="C56">
            <v>2042</v>
          </cell>
          <cell r="E56">
            <v>1.1276350759074361</v>
          </cell>
          <cell r="F56">
            <v>1.1276350759074361</v>
          </cell>
        </row>
        <row r="57">
          <cell r="C57">
            <v>2043</v>
          </cell>
          <cell r="E57">
            <v>1.1347223267958069</v>
          </cell>
          <cell r="F57">
            <v>1.1347223267958069</v>
          </cell>
        </row>
        <row r="58">
          <cell r="C58">
            <v>2044</v>
          </cell>
          <cell r="E58">
            <v>1</v>
          </cell>
          <cell r="F58">
            <v>1</v>
          </cell>
        </row>
        <row r="59">
          <cell r="C59">
            <v>2045</v>
          </cell>
          <cell r="E59">
            <v>1</v>
          </cell>
          <cell r="F59">
            <v>1</v>
          </cell>
        </row>
      </sheetData>
      <sheetData sheetId="9"/>
      <sheetData sheetId="10"/>
      <sheetData sheetId="11"/>
      <sheetData sheetId="12"/>
      <sheetData sheetId="13">
        <row r="2">
          <cell r="B2" t="str">
            <v>Cockpit</v>
          </cell>
        </row>
      </sheetData>
      <sheetData sheetId="14">
        <row r="6">
          <cell r="J6" t="str">
            <v>- please select -</v>
          </cell>
        </row>
        <row r="22">
          <cell r="F22">
            <v>4</v>
          </cell>
        </row>
        <row r="317">
          <cell r="F317">
            <v>1000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03">
          <cell r="F103">
            <v>14998.378760271546</v>
          </cell>
        </row>
      </sheetData>
      <sheetData sheetId="30"/>
      <sheetData sheetId="31">
        <row r="17">
          <cell r="F17">
            <v>124451.18786480566</v>
          </cell>
        </row>
        <row r="31">
          <cell r="F31">
            <v>5150.9754531750041</v>
          </cell>
        </row>
        <row r="83">
          <cell r="F83">
            <v>0</v>
          </cell>
        </row>
      </sheetData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Planningsmodel"/>
      <sheetName val="bijz. gebeurtenissen"/>
      <sheetName val="Direkte Kosten"/>
      <sheetName val="Indirekte Kosten"/>
      <sheetName val="Ris.dossier"/>
      <sheetName val="Calc"/>
      <sheetName val="CHART (3)"/>
      <sheetName val="CHART (2)"/>
      <sheetName val="CHART"/>
      <sheetName val="Klasse-indeling"/>
      <sheetName val="Expertmening"/>
      <sheetName val="input"/>
      <sheetName val="driehoek"/>
      <sheetName val="combin"/>
      <sheetName val="Grafie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>
            <v>0</v>
          </cell>
          <cell r="B3">
            <v>0</v>
          </cell>
          <cell r="D3">
            <v>-5</v>
          </cell>
          <cell r="E3">
            <v>-10000</v>
          </cell>
          <cell r="F3">
            <v>-4000</v>
          </cell>
          <cell r="H3">
            <v>-5</v>
          </cell>
          <cell r="I3">
            <v>-26</v>
          </cell>
          <cell r="J3">
            <v>-52</v>
          </cell>
        </row>
        <row r="4">
          <cell r="A4">
            <v>1</v>
          </cell>
          <cell r="B4">
            <v>0.05</v>
          </cell>
          <cell r="D4">
            <v>-4</v>
          </cell>
          <cell r="E4">
            <v>-4000</v>
          </cell>
          <cell r="F4">
            <v>-1000</v>
          </cell>
          <cell r="H4">
            <v>-4</v>
          </cell>
          <cell r="I4">
            <v>-12</v>
          </cell>
          <cell r="J4">
            <v>-26</v>
          </cell>
        </row>
        <row r="5">
          <cell r="A5">
            <v>2</v>
          </cell>
          <cell r="B5">
            <v>0.1</v>
          </cell>
          <cell r="D5">
            <v>-3</v>
          </cell>
          <cell r="E5">
            <v>-1000</v>
          </cell>
          <cell r="F5">
            <v>-250</v>
          </cell>
          <cell r="H5">
            <v>-3</v>
          </cell>
          <cell r="I5">
            <v>-3</v>
          </cell>
          <cell r="J5">
            <v>-12</v>
          </cell>
        </row>
        <row r="6">
          <cell r="A6">
            <v>3</v>
          </cell>
          <cell r="B6">
            <v>0.25</v>
          </cell>
          <cell r="D6">
            <v>-2</v>
          </cell>
          <cell r="E6">
            <v>-250</v>
          </cell>
          <cell r="F6">
            <v>-50</v>
          </cell>
          <cell r="H6">
            <v>-2</v>
          </cell>
          <cell r="I6">
            <v>-1</v>
          </cell>
          <cell r="J6">
            <v>-3</v>
          </cell>
        </row>
        <row r="7">
          <cell r="A7">
            <v>4</v>
          </cell>
          <cell r="B7">
            <v>0.5</v>
          </cell>
          <cell r="D7">
            <v>-1</v>
          </cell>
          <cell r="E7">
            <v>-50</v>
          </cell>
          <cell r="F7">
            <v>-10</v>
          </cell>
          <cell r="H7">
            <v>-1</v>
          </cell>
          <cell r="I7">
            <v>0</v>
          </cell>
          <cell r="J7">
            <v>-1</v>
          </cell>
        </row>
        <row r="8">
          <cell r="D8">
            <v>0</v>
          </cell>
          <cell r="E8">
            <v>10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D9">
            <v>1</v>
          </cell>
          <cell r="E9">
            <v>50</v>
          </cell>
          <cell r="F9">
            <v>10</v>
          </cell>
          <cell r="H9">
            <v>1</v>
          </cell>
          <cell r="I9">
            <v>0</v>
          </cell>
          <cell r="J9">
            <v>1</v>
          </cell>
        </row>
        <row r="10">
          <cell r="D10">
            <v>2</v>
          </cell>
          <cell r="E10">
            <v>250</v>
          </cell>
          <cell r="F10">
            <v>50</v>
          </cell>
          <cell r="H10">
            <v>2</v>
          </cell>
          <cell r="I10">
            <v>1</v>
          </cell>
          <cell r="J10">
            <v>3</v>
          </cell>
        </row>
        <row r="11">
          <cell r="D11">
            <v>3</v>
          </cell>
          <cell r="E11">
            <v>1000</v>
          </cell>
          <cell r="F11">
            <v>250</v>
          </cell>
          <cell r="H11">
            <v>3</v>
          </cell>
          <cell r="I11">
            <v>3</v>
          </cell>
          <cell r="J11">
            <v>12</v>
          </cell>
        </row>
        <row r="12">
          <cell r="D12">
            <v>4</v>
          </cell>
          <cell r="E12">
            <v>4000</v>
          </cell>
          <cell r="F12">
            <v>1000</v>
          </cell>
          <cell r="H12">
            <v>4</v>
          </cell>
          <cell r="I12">
            <v>12</v>
          </cell>
          <cell r="J12">
            <v>26</v>
          </cell>
        </row>
        <row r="13">
          <cell r="D13">
            <v>5</v>
          </cell>
          <cell r="E13">
            <v>10000</v>
          </cell>
          <cell r="F13">
            <v>4000</v>
          </cell>
          <cell r="H13">
            <v>5</v>
          </cell>
          <cell r="I13">
            <v>26</v>
          </cell>
          <cell r="J13">
            <v>52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é"/>
      <sheetName val="Scherm 1+2"/>
      <sheetName val="Scherm 3+4"/>
      <sheetName val="Scherm 5+6+7"/>
      <sheetName val="Scherm 8"/>
      <sheetName val="Scherm 9"/>
      <sheetName val="Scherm 10+11"/>
      <sheetName val="Scherm 12+13"/>
      <sheetName val="scherm 14"/>
      <sheetName val="Scherm 15"/>
      <sheetName val="Scherm 17"/>
      <sheetName val="Scherm 18+19"/>
      <sheetName val="scherm 20"/>
      <sheetName val="Scherm 21"/>
      <sheetName val="scherm 22"/>
      <sheetName val="Blanko"/>
      <sheetName val="Vragen"/>
      <sheetName val="principe drsn s6"/>
      <sheetName val="principe drsnd s10"/>
      <sheetName val="principe drsn s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H4" t="str">
            <v>Randbalk</v>
          </cell>
        </row>
        <row r="5">
          <cell r="H5">
            <v>0</v>
          </cell>
        </row>
        <row r="6">
          <cell r="H6" t="str">
            <v>Beton</v>
          </cell>
        </row>
        <row r="7">
          <cell r="H7">
            <v>0</v>
          </cell>
        </row>
        <row r="8">
          <cell r="H8" t="str">
            <v>Glas/PMMA</v>
          </cell>
        </row>
        <row r="9">
          <cell r="H9">
            <v>0</v>
          </cell>
        </row>
        <row r="10">
          <cell r="H10" t="str">
            <v>Alum.</v>
          </cell>
        </row>
        <row r="11">
          <cell r="H11">
            <v>0</v>
          </cell>
        </row>
        <row r="12">
          <cell r="H12" t="str">
            <v>Hout</v>
          </cell>
        </row>
        <row r="13">
          <cell r="H13">
            <v>0</v>
          </cell>
        </row>
        <row r="14">
          <cell r="H14" t="str">
            <v>Staal</v>
          </cell>
        </row>
        <row r="15">
          <cell r="H15">
            <v>0</v>
          </cell>
        </row>
        <row r="16">
          <cell r="H16" t="str">
            <v>Anders</v>
          </cell>
        </row>
      </sheetData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register"/>
      <sheetName val="Opportunity register"/>
      <sheetName val="Profit plan"/>
      <sheetName val="SG3 input"/>
      <sheetName val="Top risks"/>
      <sheetName val="Top opportunities"/>
      <sheetName val="Dashboard"/>
      <sheetName val="Instruction"/>
      <sheetName val="Matrices"/>
      <sheetName val="Lookup"/>
      <sheetName val="Version Control"/>
      <sheetName val="TD-Risk_&amp;_Opportunity_Register-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RISK Correlations"/>
      <sheetName val="raming samenvatting"/>
      <sheetName val="object 1"/>
      <sheetName val="object 2"/>
      <sheetName val="object 3"/>
      <sheetName val="object 4"/>
      <sheetName val="object 5"/>
      <sheetName val="object 6"/>
      <sheetName val="object 7"/>
      <sheetName val="object 8"/>
      <sheetName val="object 9"/>
      <sheetName val="vastgoed"/>
      <sheetName val="engineering"/>
      <sheetName val="overige bijkomende kosten"/>
      <sheetName val="ramingsopbouw &quot;fijn&quot;"/>
    </sheetNames>
    <sheetDataSet>
      <sheetData sheetId="0">
        <row r="5">
          <cell r="C5">
            <v>1</v>
          </cell>
        </row>
        <row r="6">
          <cell r="C6">
            <v>1</v>
          </cell>
          <cell r="D6">
            <v>1</v>
          </cell>
        </row>
        <row r="7">
          <cell r="C7">
            <v>1</v>
          </cell>
          <cell r="D7">
            <v>1</v>
          </cell>
          <cell r="E7">
            <v>1</v>
          </cell>
        </row>
        <row r="8">
          <cell r="C8">
            <v>1</v>
          </cell>
          <cell r="D8">
            <v>1</v>
          </cell>
          <cell r="E8">
            <v>1</v>
          </cell>
          <cell r="F8">
            <v>1</v>
          </cell>
        </row>
        <row r="9">
          <cell r="C9">
            <v>0.54616399415807226</v>
          </cell>
          <cell r="D9">
            <v>0.54616399415807226</v>
          </cell>
          <cell r="E9">
            <v>0.54616399415807226</v>
          </cell>
          <cell r="F9">
            <v>0.54616399415807226</v>
          </cell>
          <cell r="G9">
            <v>1</v>
          </cell>
        </row>
        <row r="10">
          <cell r="C10">
            <v>0.54616399415807226</v>
          </cell>
          <cell r="D10">
            <v>0.54616399415807226</v>
          </cell>
          <cell r="E10">
            <v>0.54616399415807226</v>
          </cell>
          <cell r="F10">
            <v>0.54616399415807226</v>
          </cell>
          <cell r="G10">
            <v>0.54616399415807226</v>
          </cell>
          <cell r="H10">
            <v>1</v>
          </cell>
        </row>
        <row r="11">
          <cell r="C11">
            <v>0.54616399415807226</v>
          </cell>
          <cell r="D11">
            <v>0.54616399415807226</v>
          </cell>
          <cell r="E11">
            <v>0.54616399415807226</v>
          </cell>
          <cell r="F11">
            <v>0.54616399415807226</v>
          </cell>
          <cell r="G11">
            <v>0.54616399415807226</v>
          </cell>
          <cell r="H11">
            <v>0</v>
          </cell>
          <cell r="I11">
            <v>1</v>
          </cell>
        </row>
        <row r="12">
          <cell r="C12">
            <v>0.54616399415807226</v>
          </cell>
          <cell r="D12">
            <v>0.54616399415807226</v>
          </cell>
          <cell r="E12">
            <v>0.54616399415807226</v>
          </cell>
          <cell r="F12">
            <v>0.54616399415807226</v>
          </cell>
          <cell r="G12">
            <v>0.54616399415807226</v>
          </cell>
          <cell r="H12">
            <v>0.54616399415807226</v>
          </cell>
          <cell r="I12">
            <v>0.54616399415807226</v>
          </cell>
          <cell r="J12">
            <v>1</v>
          </cell>
        </row>
        <row r="13">
          <cell r="C13">
            <v>0.54616399415807226</v>
          </cell>
          <cell r="D13">
            <v>0.54616399415807226</v>
          </cell>
          <cell r="E13">
            <v>0.54616399415807226</v>
          </cell>
          <cell r="F13">
            <v>0.54616399415807226</v>
          </cell>
          <cell r="G13">
            <v>0.54616399415807226</v>
          </cell>
          <cell r="H13">
            <v>0.54616399415807226</v>
          </cell>
          <cell r="I13">
            <v>0.54616399415807226</v>
          </cell>
          <cell r="J13">
            <v>0.54616399415807226</v>
          </cell>
          <cell r="K13">
            <v>1</v>
          </cell>
        </row>
        <row r="14">
          <cell r="C14">
            <v>0.54616399415807226</v>
          </cell>
          <cell r="D14">
            <v>0.54616399415807226</v>
          </cell>
          <cell r="E14">
            <v>0.54616399415807226</v>
          </cell>
          <cell r="F14">
            <v>0.54616399415807226</v>
          </cell>
          <cell r="G14">
            <v>0.54616399415807226</v>
          </cell>
          <cell r="H14">
            <v>0.54616399415807226</v>
          </cell>
          <cell r="I14">
            <v>0.54616399415807226</v>
          </cell>
          <cell r="J14">
            <v>0.54616399415807226</v>
          </cell>
          <cell r="K14">
            <v>0.54616399415807226</v>
          </cell>
          <cell r="L14">
            <v>1</v>
          </cell>
        </row>
        <row r="15">
          <cell r="C15">
            <v>0.54616399415807226</v>
          </cell>
          <cell r="D15">
            <v>0.54616399415807226</v>
          </cell>
          <cell r="E15">
            <v>0.54616399415807226</v>
          </cell>
          <cell r="F15">
            <v>0.54616399415807226</v>
          </cell>
          <cell r="G15">
            <v>0.54616399415807226</v>
          </cell>
          <cell r="H15">
            <v>0.54616399415807226</v>
          </cell>
          <cell r="I15">
            <v>0.54616399415807226</v>
          </cell>
          <cell r="J15">
            <v>0.54616399415807226</v>
          </cell>
          <cell r="K15">
            <v>0.54616399415807226</v>
          </cell>
          <cell r="L15">
            <v>0.54616399415807226</v>
          </cell>
          <cell r="M15">
            <v>1</v>
          </cell>
        </row>
        <row r="20">
          <cell r="C20">
            <v>1</v>
          </cell>
        </row>
        <row r="21">
          <cell r="C21">
            <v>1</v>
          </cell>
          <cell r="D21">
            <v>1</v>
          </cell>
        </row>
        <row r="22">
          <cell r="C22">
            <v>1</v>
          </cell>
          <cell r="D22">
            <v>1</v>
          </cell>
          <cell r="E22">
            <v>1</v>
          </cell>
        </row>
        <row r="23">
          <cell r="C23">
            <v>1</v>
          </cell>
          <cell r="D23">
            <v>1</v>
          </cell>
          <cell r="E23">
            <v>1</v>
          </cell>
          <cell r="F23">
            <v>1</v>
          </cell>
        </row>
        <row r="24">
          <cell r="C24">
            <v>1</v>
          </cell>
          <cell r="D24">
            <v>1</v>
          </cell>
          <cell r="E24">
            <v>1</v>
          </cell>
          <cell r="F24">
            <v>1</v>
          </cell>
          <cell r="G24">
            <v>1</v>
          </cell>
        </row>
        <row r="25">
          <cell r="C25">
            <v>1</v>
          </cell>
          <cell r="D25">
            <v>1</v>
          </cell>
          <cell r="E25">
            <v>1</v>
          </cell>
          <cell r="F25">
            <v>1</v>
          </cell>
          <cell r="G25">
            <v>1</v>
          </cell>
          <cell r="H25">
            <v>1</v>
          </cell>
        </row>
        <row r="26">
          <cell r="C26">
            <v>1</v>
          </cell>
          <cell r="D26">
            <v>1</v>
          </cell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</row>
        <row r="27">
          <cell r="C27">
            <v>1</v>
          </cell>
          <cell r="D27">
            <v>1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</row>
        <row r="28">
          <cell r="C28">
            <v>1</v>
          </cell>
          <cell r="D28">
            <v>1</v>
          </cell>
          <cell r="E28">
            <v>1</v>
          </cell>
          <cell r="F28">
            <v>1</v>
          </cell>
          <cell r="G28">
            <v>1</v>
          </cell>
          <cell r="H28">
            <v>1</v>
          </cell>
          <cell r="I28">
            <v>1</v>
          </cell>
          <cell r="J28">
            <v>1</v>
          </cell>
          <cell r="K28">
            <v>1</v>
          </cell>
        </row>
        <row r="29">
          <cell r="C29">
            <v>1</v>
          </cell>
          <cell r="D29">
            <v>1</v>
          </cell>
          <cell r="E29">
            <v>1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L29">
            <v>1</v>
          </cell>
        </row>
        <row r="30">
          <cell r="C30">
            <v>1</v>
          </cell>
          <cell r="D30">
            <v>1</v>
          </cell>
          <cell r="E30">
            <v>1</v>
          </cell>
          <cell r="F30">
            <v>1</v>
          </cell>
          <cell r="G30">
            <v>1</v>
          </cell>
          <cell r="H30">
            <v>1</v>
          </cell>
          <cell r="I30">
            <v>1</v>
          </cell>
          <cell r="J30">
            <v>1</v>
          </cell>
          <cell r="K30">
            <v>1</v>
          </cell>
          <cell r="L30">
            <v>1</v>
          </cell>
          <cell r="M30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list"/>
    </sheetNames>
    <sheetDataSet>
      <sheetData sheetId="0">
        <row r="11">
          <cell r="C11">
            <v>42626</v>
          </cell>
        </row>
        <row r="12">
          <cell r="C12">
            <v>42626</v>
          </cell>
        </row>
        <row r="13">
          <cell r="C13">
            <v>42626</v>
          </cell>
          <cell r="E13" t="str">
            <v>BHO</v>
          </cell>
        </row>
        <row r="14">
          <cell r="C14">
            <v>42626</v>
          </cell>
        </row>
        <row r="15">
          <cell r="C15">
            <v>42640</v>
          </cell>
        </row>
        <row r="16">
          <cell r="C16">
            <v>42640</v>
          </cell>
        </row>
        <row r="17">
          <cell r="C17">
            <v>42640</v>
          </cell>
        </row>
        <row r="19">
          <cell r="C19">
            <v>42640</v>
          </cell>
        </row>
        <row r="20">
          <cell r="C20">
            <v>42640</v>
          </cell>
        </row>
        <row r="21">
          <cell r="C21">
            <v>42676</v>
          </cell>
        </row>
        <row r="22">
          <cell r="C22">
            <v>42634</v>
          </cell>
          <cell r="E22" t="str">
            <v>BHO</v>
          </cell>
        </row>
        <row r="23">
          <cell r="C23">
            <v>42627</v>
          </cell>
          <cell r="E23" t="str">
            <v>BHO</v>
          </cell>
        </row>
        <row r="24">
          <cell r="C24">
            <v>42681</v>
          </cell>
        </row>
        <row r="25">
          <cell r="C25">
            <v>42681</v>
          </cell>
        </row>
        <row r="26">
          <cell r="C26">
            <v>42681</v>
          </cell>
          <cell r="E26" t="str">
            <v>BHO</v>
          </cell>
        </row>
        <row r="27">
          <cell r="C27">
            <v>42681</v>
          </cell>
        </row>
        <row r="28">
          <cell r="C28">
            <v>42681</v>
          </cell>
        </row>
        <row r="29">
          <cell r="C29">
            <v>42681</v>
          </cell>
        </row>
        <row r="30">
          <cell r="C30">
            <v>42681</v>
          </cell>
        </row>
        <row r="31">
          <cell r="C31">
            <v>42681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SerializationData"/>
      <sheetName val="RiskRG@Risk resultsR40C9"/>
      <sheetName val="RiskRG@Risk resultsR40C2"/>
      <sheetName val="RiskRG@Risk resultsR40C8"/>
      <sheetName val="RiskRG@Risk resultsR13C9"/>
      <sheetName val="RiskRG@Risk resultsR13C8"/>
      <sheetName val="RiskRG@Risk resultsR6C8"/>
      <sheetName val="RiskRGProbabilistischR6C8"/>
      <sheetName val="voorblad"/>
      <sheetName val="inhoudsopgave"/>
      <sheetName val="integraal kostenoverzicht"/>
      <sheetName val="hoeveelheden"/>
      <sheetName val="probabilistische raming"/>
      <sheetName val="samenvatting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DEK&amp;IND"/>
      <sheetName val="engineering"/>
      <sheetName val="vastgoed"/>
      <sheetName val="overige BKK"/>
      <sheetName val="risico's"/>
      <sheetName val="stafschema"/>
      <sheetName val="indexeringsvoorstel"/>
      <sheetName val="veeglijst"/>
      <sheetName val="trade of matrix"/>
      <sheetName val="offertevergelijk"/>
      <sheetName val="RiskRG@Risk resultsR33C2"/>
      <sheetName val="RiskRG@Risk resultsR33C8"/>
      <sheetName val="RiskRGProbabilistischR33C2"/>
      <sheetName val="RiskRGProbabilistischR33C8"/>
      <sheetName val="demarcatie"/>
      <sheetName val="manuren"/>
      <sheetName val="middelen"/>
      <sheetName val="inkoop bandbreedte"/>
      <sheetName val="proba middelen"/>
      <sheetName val="staalconstructie"/>
      <sheetName val="tabel met staalprofielen"/>
      <sheetName val="invoer projectendatabase"/>
      <sheetName val="invoer objectendatabase"/>
      <sheetName val="aanbestedingsuitsl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2">
          <cell r="B12" t="str">
            <v>projectnaam invoeren</v>
          </cell>
        </row>
        <row r="31">
          <cell r="B31">
            <v>36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6">
          <cell r="O6">
            <v>2016</v>
          </cell>
        </row>
      </sheetData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4">
          <cell r="B4" t="str">
            <v>buis 101,6x10,0</v>
          </cell>
          <cell r="C4">
            <v>22.6</v>
          </cell>
          <cell r="D4">
            <v>0.31900000000000001</v>
          </cell>
          <cell r="E4">
            <v>5.0000000000000001E-3</v>
          </cell>
        </row>
        <row r="5">
          <cell r="B5" t="str">
            <v>buis 101,6x11,0</v>
          </cell>
          <cell r="C5">
            <v>24.7</v>
          </cell>
          <cell r="D5">
            <v>0.31900000000000001</v>
          </cell>
          <cell r="E5">
            <v>5.0000000000000001E-3</v>
          </cell>
        </row>
        <row r="6">
          <cell r="B6" t="str">
            <v>buis 101,6x12,5</v>
          </cell>
          <cell r="C6">
            <v>27.6</v>
          </cell>
          <cell r="D6">
            <v>0.31900000000000001</v>
          </cell>
          <cell r="E6">
            <v>5.0000000000000001E-3</v>
          </cell>
        </row>
        <row r="7">
          <cell r="B7" t="str">
            <v>buis 101,6x14,2</v>
          </cell>
          <cell r="C7">
            <v>30.7</v>
          </cell>
          <cell r="D7">
            <v>0.31900000000000001</v>
          </cell>
          <cell r="E7">
            <v>4.0000000000000001E-3</v>
          </cell>
        </row>
        <row r="8">
          <cell r="B8" t="str">
            <v>buis 101,6x16,0</v>
          </cell>
          <cell r="C8">
            <v>33.700000000000003</v>
          </cell>
          <cell r="D8">
            <v>0.31900000000000001</v>
          </cell>
          <cell r="E8">
            <v>4.0000000000000001E-3</v>
          </cell>
        </row>
        <row r="9">
          <cell r="B9" t="str">
            <v>buis 101,6x17,5</v>
          </cell>
          <cell r="C9">
            <v>36.200000000000003</v>
          </cell>
          <cell r="D9">
            <v>0.31900000000000001</v>
          </cell>
          <cell r="E9">
            <v>3.0000000000000001E-3</v>
          </cell>
        </row>
        <row r="10">
          <cell r="B10" t="str">
            <v>buis 101,6x20,0</v>
          </cell>
          <cell r="C10">
            <v>40.200000000000003</v>
          </cell>
          <cell r="D10">
            <v>0.31900000000000001</v>
          </cell>
          <cell r="E10">
            <v>3.0000000000000001E-3</v>
          </cell>
        </row>
        <row r="11">
          <cell r="B11" t="str">
            <v>buis 101,6x22,2</v>
          </cell>
          <cell r="C11">
            <v>43.5</v>
          </cell>
          <cell r="D11">
            <v>0.31900000000000001</v>
          </cell>
          <cell r="E11">
            <v>3.0000000000000001E-3</v>
          </cell>
        </row>
        <row r="12">
          <cell r="B12" t="str">
            <v>buis 101,6x25,0</v>
          </cell>
          <cell r="C12">
            <v>47.5</v>
          </cell>
          <cell r="D12">
            <v>0.31900000000000001</v>
          </cell>
          <cell r="E12">
            <v>2E-3</v>
          </cell>
        </row>
        <row r="13">
          <cell r="B13" t="str">
            <v>buis 101,6x3,6</v>
          </cell>
          <cell r="C13">
            <v>8.76</v>
          </cell>
          <cell r="D13">
            <v>0.31900000000000001</v>
          </cell>
          <cell r="E13">
            <v>7.0000000000000001E-3</v>
          </cell>
        </row>
        <row r="14">
          <cell r="B14" t="str">
            <v>buis 101,6x4,0</v>
          </cell>
          <cell r="C14">
            <v>9.6999999999999993</v>
          </cell>
          <cell r="D14">
            <v>0.31900000000000001</v>
          </cell>
          <cell r="E14">
            <v>7.0000000000000001E-3</v>
          </cell>
        </row>
        <row r="15">
          <cell r="B15" t="str">
            <v>buis 101,6x4,5</v>
          </cell>
          <cell r="C15">
            <v>10.7</v>
          </cell>
          <cell r="D15">
            <v>0.31900000000000001</v>
          </cell>
          <cell r="E15">
            <v>7.0000000000000001E-3</v>
          </cell>
        </row>
        <row r="16">
          <cell r="B16" t="str">
            <v>buis 101,6x5,0</v>
          </cell>
          <cell r="C16">
            <v>11.9</v>
          </cell>
          <cell r="D16">
            <v>0.31900000000000001</v>
          </cell>
          <cell r="E16">
            <v>7.0000000000000001E-3</v>
          </cell>
        </row>
        <row r="17">
          <cell r="B17" t="str">
            <v>buis 101,6x5,6</v>
          </cell>
          <cell r="C17">
            <v>13.2</v>
          </cell>
          <cell r="D17">
            <v>0.31900000000000001</v>
          </cell>
          <cell r="E17">
            <v>6.0000000000000001E-3</v>
          </cell>
        </row>
        <row r="18">
          <cell r="B18" t="str">
            <v>buis 101,6x6,3</v>
          </cell>
          <cell r="C18">
            <v>14.9</v>
          </cell>
          <cell r="D18">
            <v>0.31900000000000001</v>
          </cell>
          <cell r="E18">
            <v>6.0000000000000001E-3</v>
          </cell>
        </row>
        <row r="19">
          <cell r="B19" t="str">
            <v>buis 101,6x7,1</v>
          </cell>
          <cell r="C19">
            <v>16.600000000000001</v>
          </cell>
          <cell r="D19">
            <v>0.31900000000000001</v>
          </cell>
          <cell r="E19">
            <v>6.0000000000000001E-3</v>
          </cell>
        </row>
        <row r="20">
          <cell r="B20" t="str">
            <v>buis 101,6x8,0</v>
          </cell>
          <cell r="C20">
            <v>18.399999999999999</v>
          </cell>
          <cell r="D20">
            <v>0.31900000000000001</v>
          </cell>
          <cell r="E20">
            <v>6.0000000000000001E-3</v>
          </cell>
        </row>
        <row r="21">
          <cell r="B21" t="str">
            <v>buis 101,6x8,8</v>
          </cell>
          <cell r="C21">
            <v>20.100000000000001</v>
          </cell>
          <cell r="D21">
            <v>0.31900000000000001</v>
          </cell>
          <cell r="E21">
            <v>6.0000000000000001E-3</v>
          </cell>
        </row>
        <row r="22">
          <cell r="B22" t="str">
            <v>buis 108,0x10,0</v>
          </cell>
          <cell r="C22">
            <v>24.2</v>
          </cell>
          <cell r="D22">
            <v>0.33900000000000002</v>
          </cell>
          <cell r="E22">
            <v>6.0000000000000001E-3</v>
          </cell>
        </row>
        <row r="23">
          <cell r="B23" t="str">
            <v>buis 108,0x11,0</v>
          </cell>
          <cell r="C23">
            <v>26.4</v>
          </cell>
          <cell r="D23">
            <v>0.33900000000000002</v>
          </cell>
          <cell r="E23">
            <v>6.0000000000000001E-3</v>
          </cell>
        </row>
        <row r="24">
          <cell r="B24" t="str">
            <v>buis 108,0x12,5</v>
          </cell>
          <cell r="C24">
            <v>29.6</v>
          </cell>
          <cell r="D24">
            <v>0.33900000000000002</v>
          </cell>
          <cell r="E24">
            <v>5.0000000000000001E-3</v>
          </cell>
        </row>
        <row r="25">
          <cell r="B25" t="str">
            <v>buis 108,0x14,2</v>
          </cell>
          <cell r="C25">
            <v>32.9</v>
          </cell>
          <cell r="D25">
            <v>0.33900000000000002</v>
          </cell>
          <cell r="E25">
            <v>5.0000000000000001E-3</v>
          </cell>
        </row>
        <row r="26">
          <cell r="B26" t="str">
            <v>buis 108,0x16,0</v>
          </cell>
          <cell r="C26">
            <v>36.200000000000003</v>
          </cell>
          <cell r="D26">
            <v>0.33900000000000002</v>
          </cell>
          <cell r="E26">
            <v>5.0000000000000001E-3</v>
          </cell>
        </row>
        <row r="27">
          <cell r="B27" t="str">
            <v>buis 108,0x17,5</v>
          </cell>
          <cell r="C27">
            <v>39</v>
          </cell>
          <cell r="D27">
            <v>0.33900000000000002</v>
          </cell>
          <cell r="E27">
            <v>4.0000000000000001E-3</v>
          </cell>
        </row>
        <row r="28">
          <cell r="B28" t="str">
            <v>buis 108,0x20,0</v>
          </cell>
          <cell r="C28">
            <v>43.4</v>
          </cell>
          <cell r="D28">
            <v>0.33900000000000002</v>
          </cell>
          <cell r="E28">
            <v>4.0000000000000001E-3</v>
          </cell>
        </row>
        <row r="29">
          <cell r="B29" t="str">
            <v>buis 108,0x22,2</v>
          </cell>
          <cell r="C29">
            <v>47</v>
          </cell>
          <cell r="D29">
            <v>0.33900000000000002</v>
          </cell>
          <cell r="E29">
            <v>3.0000000000000001E-3</v>
          </cell>
        </row>
        <row r="30">
          <cell r="B30" t="str">
            <v>buis 108,0x25,0</v>
          </cell>
          <cell r="C30">
            <v>51.4</v>
          </cell>
          <cell r="D30">
            <v>0.33900000000000002</v>
          </cell>
          <cell r="E30">
            <v>3.0000000000000001E-3</v>
          </cell>
        </row>
        <row r="31">
          <cell r="B31" t="str">
            <v>buis 108,0x3,6</v>
          </cell>
          <cell r="C31">
            <v>9.33</v>
          </cell>
          <cell r="D31">
            <v>0.33900000000000002</v>
          </cell>
          <cell r="E31">
            <v>8.0000000000000002E-3</v>
          </cell>
        </row>
        <row r="32">
          <cell r="B32" t="str">
            <v>buis 108,0x4,0</v>
          </cell>
          <cell r="C32">
            <v>10.3</v>
          </cell>
          <cell r="D32">
            <v>0.33900000000000002</v>
          </cell>
          <cell r="E32">
            <v>8.0000000000000002E-3</v>
          </cell>
        </row>
        <row r="33">
          <cell r="B33" t="str">
            <v>buis 108,0x4,5</v>
          </cell>
          <cell r="C33">
            <v>11.4</v>
          </cell>
          <cell r="D33">
            <v>0.33900000000000002</v>
          </cell>
          <cell r="E33">
            <v>8.0000000000000002E-3</v>
          </cell>
        </row>
        <row r="34">
          <cell r="B34" t="str">
            <v>buis 108,0x5,0</v>
          </cell>
          <cell r="C34">
            <v>12.7</v>
          </cell>
          <cell r="D34">
            <v>0.33900000000000002</v>
          </cell>
          <cell r="E34">
            <v>8.0000000000000002E-3</v>
          </cell>
        </row>
        <row r="35">
          <cell r="B35" t="str">
            <v>buis 108,0x5,6</v>
          </cell>
          <cell r="C35">
            <v>14.1</v>
          </cell>
          <cell r="D35">
            <v>0.33900000000000002</v>
          </cell>
          <cell r="E35">
            <v>7.0000000000000001E-3</v>
          </cell>
        </row>
        <row r="36">
          <cell r="B36" t="str">
            <v>buis 108,0x6,3</v>
          </cell>
          <cell r="C36">
            <v>15.8</v>
          </cell>
          <cell r="D36">
            <v>0.33900000000000002</v>
          </cell>
          <cell r="E36">
            <v>7.0000000000000001E-3</v>
          </cell>
        </row>
        <row r="37">
          <cell r="B37" t="str">
            <v>buis 108,0x7,1</v>
          </cell>
          <cell r="C37">
            <v>17.7</v>
          </cell>
          <cell r="D37">
            <v>0.33900000000000002</v>
          </cell>
          <cell r="E37">
            <v>7.0000000000000001E-3</v>
          </cell>
        </row>
        <row r="38">
          <cell r="B38" t="str">
            <v>buis 108,0x8,0</v>
          </cell>
          <cell r="C38">
            <v>19.600000000000001</v>
          </cell>
          <cell r="D38">
            <v>0.33900000000000002</v>
          </cell>
          <cell r="E38">
            <v>7.0000000000000001E-3</v>
          </cell>
        </row>
        <row r="39">
          <cell r="B39" t="str">
            <v>buis 108,0x8,8</v>
          </cell>
          <cell r="C39">
            <v>21.4</v>
          </cell>
          <cell r="D39">
            <v>0.33900000000000002</v>
          </cell>
          <cell r="E39">
            <v>6.0000000000000001E-3</v>
          </cell>
        </row>
        <row r="40">
          <cell r="B40" t="str">
            <v>buis 114,3x10,0</v>
          </cell>
          <cell r="C40">
            <v>25.7</v>
          </cell>
          <cell r="D40">
            <v>0.35899999999999999</v>
          </cell>
          <cell r="E40">
            <v>7.0000000000000001E-3</v>
          </cell>
        </row>
        <row r="41">
          <cell r="B41" t="str">
            <v>buis 114,3x11,0</v>
          </cell>
          <cell r="C41">
            <v>28.1</v>
          </cell>
          <cell r="D41">
            <v>0.35899999999999999</v>
          </cell>
          <cell r="E41">
            <v>7.0000000000000001E-3</v>
          </cell>
        </row>
        <row r="42">
          <cell r="B42" t="str">
            <v>buis 114,3x12,5</v>
          </cell>
          <cell r="C42">
            <v>31.6</v>
          </cell>
          <cell r="D42">
            <v>0.35899999999999999</v>
          </cell>
          <cell r="E42">
            <v>6.0000000000000001E-3</v>
          </cell>
        </row>
        <row r="43">
          <cell r="B43" t="str">
            <v>buis 114,3x14,2</v>
          </cell>
          <cell r="C43">
            <v>35.1</v>
          </cell>
          <cell r="D43">
            <v>0.35899999999999999</v>
          </cell>
          <cell r="E43">
            <v>6.0000000000000001E-3</v>
          </cell>
        </row>
        <row r="44">
          <cell r="B44" t="str">
            <v>buis 114,3x16,0</v>
          </cell>
          <cell r="C44">
            <v>38.6</v>
          </cell>
          <cell r="D44">
            <v>0.35899999999999999</v>
          </cell>
          <cell r="E44">
            <v>5.0000000000000001E-3</v>
          </cell>
        </row>
        <row r="45">
          <cell r="B45" t="str">
            <v>buis 114,3x17,5</v>
          </cell>
          <cell r="C45">
            <v>41.7</v>
          </cell>
          <cell r="D45">
            <v>0.35899999999999999</v>
          </cell>
          <cell r="E45">
            <v>5.0000000000000001E-3</v>
          </cell>
        </row>
        <row r="46">
          <cell r="B46" t="str">
            <v>buis 114,3x20,0</v>
          </cell>
          <cell r="C46">
            <v>46.5</v>
          </cell>
          <cell r="D46">
            <v>0.35899999999999999</v>
          </cell>
          <cell r="E46">
            <v>4.0000000000000001E-3</v>
          </cell>
        </row>
        <row r="47">
          <cell r="B47" t="str">
            <v>buis 114,3x22,2</v>
          </cell>
          <cell r="C47">
            <v>50.4</v>
          </cell>
          <cell r="D47">
            <v>0.35899999999999999</v>
          </cell>
          <cell r="E47">
            <v>4.0000000000000001E-3</v>
          </cell>
        </row>
        <row r="48">
          <cell r="B48" t="str">
            <v>buis 114,3x25,0</v>
          </cell>
          <cell r="C48">
            <v>55.3</v>
          </cell>
          <cell r="D48">
            <v>0.35899999999999999</v>
          </cell>
          <cell r="E48">
            <v>3.0000000000000001E-3</v>
          </cell>
        </row>
        <row r="49">
          <cell r="B49" t="str">
            <v>buis 114,3x3,6</v>
          </cell>
          <cell r="C49">
            <v>9.9</v>
          </cell>
          <cell r="D49">
            <v>0.35899999999999999</v>
          </cell>
          <cell r="E49">
            <v>8.9999999999999993E-3</v>
          </cell>
        </row>
        <row r="50">
          <cell r="B50" t="str">
            <v>buis 114,3x4,0</v>
          </cell>
          <cell r="C50">
            <v>11</v>
          </cell>
          <cell r="D50">
            <v>0.35899999999999999</v>
          </cell>
          <cell r="E50">
            <v>8.9999999999999993E-3</v>
          </cell>
        </row>
        <row r="51">
          <cell r="B51" t="str">
            <v>buis 114,3x4,5</v>
          </cell>
          <cell r="C51">
            <v>12.1</v>
          </cell>
          <cell r="D51">
            <v>0.35899999999999999</v>
          </cell>
          <cell r="E51">
            <v>8.9999999999999993E-3</v>
          </cell>
        </row>
        <row r="52">
          <cell r="B52" t="str">
            <v>buis 114,3x5,0</v>
          </cell>
          <cell r="C52">
            <v>13.5</v>
          </cell>
          <cell r="D52">
            <v>0.35899999999999999</v>
          </cell>
          <cell r="E52">
            <v>8.9999999999999993E-3</v>
          </cell>
        </row>
        <row r="53">
          <cell r="B53" t="str">
            <v>buis 114,3x5,6</v>
          </cell>
          <cell r="C53">
            <v>15</v>
          </cell>
          <cell r="D53">
            <v>0.35899999999999999</v>
          </cell>
          <cell r="E53">
            <v>8.0000000000000002E-3</v>
          </cell>
        </row>
        <row r="54">
          <cell r="B54" t="str">
            <v>buis 114,3x6,3</v>
          </cell>
          <cell r="C54">
            <v>16.8</v>
          </cell>
          <cell r="D54">
            <v>0.35899999999999999</v>
          </cell>
          <cell r="E54">
            <v>8.0000000000000002E-3</v>
          </cell>
        </row>
        <row r="55">
          <cell r="B55" t="str">
            <v>buis 114,3x7,1</v>
          </cell>
          <cell r="C55">
            <v>18.8</v>
          </cell>
          <cell r="D55">
            <v>0.35899999999999999</v>
          </cell>
          <cell r="E55">
            <v>8.0000000000000002E-3</v>
          </cell>
        </row>
        <row r="56">
          <cell r="B56" t="str">
            <v>buis 114,3x8,0</v>
          </cell>
          <cell r="C56">
            <v>20.9</v>
          </cell>
          <cell r="D56">
            <v>0.35899999999999999</v>
          </cell>
          <cell r="E56">
            <v>8.0000000000000002E-3</v>
          </cell>
        </row>
        <row r="57">
          <cell r="B57" t="str">
            <v>buis 114,3x8,8</v>
          </cell>
          <cell r="C57">
            <v>22.8</v>
          </cell>
          <cell r="D57">
            <v>0.35899999999999999</v>
          </cell>
          <cell r="E57">
            <v>7.0000000000000001E-3</v>
          </cell>
        </row>
        <row r="58">
          <cell r="B58" t="str">
            <v>buis 127,0x10,0</v>
          </cell>
          <cell r="C58">
            <v>28.9</v>
          </cell>
          <cell r="D58">
            <v>0.39900000000000002</v>
          </cell>
          <cell r="E58">
            <v>8.9999999999999993E-3</v>
          </cell>
        </row>
        <row r="59">
          <cell r="B59" t="str">
            <v>buis 127,0x11,0</v>
          </cell>
          <cell r="C59">
            <v>31.6</v>
          </cell>
          <cell r="D59">
            <v>0.39900000000000002</v>
          </cell>
          <cell r="E59">
            <v>8.9999999999999993E-3</v>
          </cell>
        </row>
        <row r="60">
          <cell r="B60" t="str">
            <v>buis 127,0x12,5</v>
          </cell>
          <cell r="C60">
            <v>35.5</v>
          </cell>
          <cell r="D60">
            <v>0.39900000000000002</v>
          </cell>
          <cell r="E60">
            <v>8.0000000000000002E-3</v>
          </cell>
        </row>
        <row r="61">
          <cell r="B61" t="str">
            <v>buis 127,0x14,2</v>
          </cell>
          <cell r="C61">
            <v>39.6</v>
          </cell>
          <cell r="D61">
            <v>0.39900000000000002</v>
          </cell>
          <cell r="E61">
            <v>8.0000000000000002E-3</v>
          </cell>
        </row>
        <row r="62">
          <cell r="B62" t="str">
            <v>buis 127,0x16,0</v>
          </cell>
          <cell r="C62">
            <v>43.6</v>
          </cell>
          <cell r="D62">
            <v>0.39900000000000002</v>
          </cell>
          <cell r="E62">
            <v>7.0000000000000001E-3</v>
          </cell>
        </row>
        <row r="63">
          <cell r="B63" t="str">
            <v>buis 127,0x17,5</v>
          </cell>
          <cell r="C63">
            <v>47.2</v>
          </cell>
          <cell r="D63">
            <v>0.39900000000000002</v>
          </cell>
          <cell r="E63">
            <v>7.0000000000000001E-3</v>
          </cell>
        </row>
        <row r="64">
          <cell r="B64" t="str">
            <v>buis 127,0x20,0</v>
          </cell>
          <cell r="C64">
            <v>52.8</v>
          </cell>
          <cell r="D64">
            <v>0.39900000000000002</v>
          </cell>
          <cell r="E64">
            <v>6.0000000000000001E-3</v>
          </cell>
        </row>
        <row r="65">
          <cell r="B65" t="str">
            <v>buis 127,0x22,2</v>
          </cell>
          <cell r="C65">
            <v>57.5</v>
          </cell>
          <cell r="D65">
            <v>0.39900000000000002</v>
          </cell>
          <cell r="E65">
            <v>5.0000000000000001E-3</v>
          </cell>
        </row>
        <row r="66">
          <cell r="B66" t="str">
            <v>buis 127,0x25,0</v>
          </cell>
          <cell r="C66">
            <v>63.2</v>
          </cell>
          <cell r="D66">
            <v>0.39900000000000002</v>
          </cell>
          <cell r="E66">
            <v>5.0000000000000001E-3</v>
          </cell>
        </row>
        <row r="67">
          <cell r="B67" t="str">
            <v>buis 127,0x4,0</v>
          </cell>
          <cell r="C67">
            <v>12.2</v>
          </cell>
          <cell r="D67">
            <v>0.39900000000000002</v>
          </cell>
          <cell r="E67">
            <v>1.0999999999999999E-2</v>
          </cell>
        </row>
        <row r="68">
          <cell r="B68" t="str">
            <v>buis 127,0x4,5</v>
          </cell>
          <cell r="C68">
            <v>13.5</v>
          </cell>
          <cell r="D68">
            <v>0.39900000000000002</v>
          </cell>
          <cell r="E68">
            <v>1.0999999999999999E-2</v>
          </cell>
        </row>
        <row r="69">
          <cell r="B69" t="str">
            <v>buis 127,0x5,0</v>
          </cell>
          <cell r="C69">
            <v>15</v>
          </cell>
          <cell r="D69">
            <v>0.39900000000000002</v>
          </cell>
          <cell r="E69">
            <v>1.0999999999999999E-2</v>
          </cell>
        </row>
        <row r="70">
          <cell r="B70" t="str">
            <v>buis 127,0x5,6</v>
          </cell>
          <cell r="C70">
            <v>16.7</v>
          </cell>
          <cell r="D70">
            <v>0.39900000000000002</v>
          </cell>
          <cell r="E70">
            <v>1.0999999999999999E-2</v>
          </cell>
        </row>
        <row r="71">
          <cell r="B71" t="str">
            <v>buis 127,0x6,3</v>
          </cell>
          <cell r="C71">
            <v>18.8</v>
          </cell>
          <cell r="D71">
            <v>0.39900000000000002</v>
          </cell>
          <cell r="E71">
            <v>0.01</v>
          </cell>
        </row>
        <row r="72">
          <cell r="B72" t="str">
            <v>buis 127,0x7,1</v>
          </cell>
          <cell r="C72">
            <v>21</v>
          </cell>
          <cell r="D72">
            <v>0.39900000000000002</v>
          </cell>
          <cell r="E72">
            <v>0.01</v>
          </cell>
        </row>
        <row r="73">
          <cell r="B73" t="str">
            <v>buis 127,0x8,0</v>
          </cell>
          <cell r="C73">
            <v>23.4</v>
          </cell>
          <cell r="D73">
            <v>0.39900000000000002</v>
          </cell>
          <cell r="E73">
            <v>0.01</v>
          </cell>
        </row>
        <row r="74">
          <cell r="B74" t="str">
            <v>buis 127,0x8,8</v>
          </cell>
          <cell r="C74">
            <v>25.5</v>
          </cell>
          <cell r="D74">
            <v>0.39900000000000002</v>
          </cell>
          <cell r="E74">
            <v>8.9999999999999993E-3</v>
          </cell>
        </row>
        <row r="75">
          <cell r="B75" t="str">
            <v>buis 133,0x10,0</v>
          </cell>
          <cell r="C75">
            <v>30.3</v>
          </cell>
          <cell r="D75">
            <v>0.41799999999999998</v>
          </cell>
          <cell r="E75">
            <v>0.01</v>
          </cell>
        </row>
        <row r="76">
          <cell r="B76" t="str">
            <v>buis 133,0x11,0</v>
          </cell>
          <cell r="C76">
            <v>33.299999999999997</v>
          </cell>
          <cell r="D76">
            <v>0.41799999999999998</v>
          </cell>
          <cell r="E76">
            <v>0.01</v>
          </cell>
        </row>
        <row r="77">
          <cell r="B77" t="str">
            <v>buis 133,0x12,5</v>
          </cell>
          <cell r="C77">
            <v>37.4</v>
          </cell>
          <cell r="D77">
            <v>0.41799999999999998</v>
          </cell>
          <cell r="E77">
            <v>8.9999999999999993E-3</v>
          </cell>
        </row>
        <row r="78">
          <cell r="B78" t="str">
            <v>buis 133,0x14,2</v>
          </cell>
          <cell r="C78">
            <v>41.8</v>
          </cell>
          <cell r="D78">
            <v>0.41799999999999998</v>
          </cell>
          <cell r="E78">
            <v>8.9999999999999993E-3</v>
          </cell>
        </row>
        <row r="79">
          <cell r="B79" t="str">
            <v>buis 133,0x16,0</v>
          </cell>
          <cell r="C79">
            <v>46.1</v>
          </cell>
          <cell r="D79">
            <v>0.41799999999999998</v>
          </cell>
          <cell r="E79">
            <v>8.0000000000000002E-3</v>
          </cell>
        </row>
        <row r="80">
          <cell r="B80" t="str">
            <v>buis 133,0x17,5</v>
          </cell>
          <cell r="C80">
            <v>49.9</v>
          </cell>
          <cell r="D80">
            <v>0.41799999999999998</v>
          </cell>
          <cell r="E80">
            <v>8.0000000000000002E-3</v>
          </cell>
        </row>
        <row r="81">
          <cell r="B81" t="str">
            <v>buis 133,0x20,0</v>
          </cell>
          <cell r="C81">
            <v>55.7</v>
          </cell>
          <cell r="D81">
            <v>0.41799999999999998</v>
          </cell>
          <cell r="E81">
            <v>7.0000000000000001E-3</v>
          </cell>
        </row>
        <row r="82">
          <cell r="B82" t="str">
            <v>buis 133,0x22,2</v>
          </cell>
          <cell r="C82">
            <v>60.8</v>
          </cell>
          <cell r="D82">
            <v>0.41799999999999998</v>
          </cell>
          <cell r="E82">
            <v>6.0000000000000001E-3</v>
          </cell>
        </row>
        <row r="83">
          <cell r="B83" t="str">
            <v>buis 133,0x25,0</v>
          </cell>
          <cell r="C83">
            <v>67.099999999999994</v>
          </cell>
          <cell r="D83">
            <v>0.41799999999999998</v>
          </cell>
          <cell r="E83">
            <v>5.0000000000000001E-3</v>
          </cell>
        </row>
        <row r="84">
          <cell r="B84" t="str">
            <v>buis 133,0x4,0</v>
          </cell>
          <cell r="C84">
            <v>12.8</v>
          </cell>
          <cell r="D84">
            <v>0.41799999999999998</v>
          </cell>
          <cell r="E84">
            <v>1.2E-2</v>
          </cell>
        </row>
        <row r="85">
          <cell r="B85" t="str">
            <v>buis 133,0x4,5</v>
          </cell>
          <cell r="C85">
            <v>14.2</v>
          </cell>
          <cell r="D85">
            <v>0.41799999999999998</v>
          </cell>
          <cell r="E85">
            <v>1.2E-2</v>
          </cell>
        </row>
        <row r="86">
          <cell r="B86" t="str">
            <v>buis 133,0x5,0</v>
          </cell>
          <cell r="C86">
            <v>15.8</v>
          </cell>
          <cell r="D86">
            <v>0.41799999999999998</v>
          </cell>
          <cell r="E86">
            <v>1.2E-2</v>
          </cell>
        </row>
        <row r="87">
          <cell r="B87" t="str">
            <v>buis 133,0x5,6</v>
          </cell>
          <cell r="C87">
            <v>17.600000000000001</v>
          </cell>
          <cell r="D87">
            <v>0.41799999999999998</v>
          </cell>
          <cell r="E87">
            <v>1.2E-2</v>
          </cell>
        </row>
        <row r="88">
          <cell r="B88" t="str">
            <v>buis 133,0x6,3</v>
          </cell>
          <cell r="C88">
            <v>19.8</v>
          </cell>
          <cell r="D88">
            <v>0.41799999999999998</v>
          </cell>
          <cell r="E88">
            <v>1.0999999999999999E-2</v>
          </cell>
        </row>
        <row r="89">
          <cell r="B89" t="str">
            <v>buis 133,0x7,1</v>
          </cell>
          <cell r="C89">
            <v>22.1</v>
          </cell>
          <cell r="D89">
            <v>0.41799999999999998</v>
          </cell>
          <cell r="E89">
            <v>1.0999999999999999E-2</v>
          </cell>
        </row>
        <row r="90">
          <cell r="B90" t="str">
            <v>buis 133,0x8,0</v>
          </cell>
          <cell r="C90">
            <v>24.6</v>
          </cell>
          <cell r="D90">
            <v>0.41799999999999998</v>
          </cell>
          <cell r="E90">
            <v>1.0999999999999999E-2</v>
          </cell>
        </row>
        <row r="91">
          <cell r="B91" t="str">
            <v>buis 133,0x8,8</v>
          </cell>
          <cell r="C91">
            <v>26.9</v>
          </cell>
          <cell r="D91">
            <v>0.41799999999999998</v>
          </cell>
          <cell r="E91">
            <v>0.01</v>
          </cell>
        </row>
        <row r="92">
          <cell r="B92" t="str">
            <v>buis 139,7x10,0</v>
          </cell>
          <cell r="C92">
            <v>32</v>
          </cell>
          <cell r="D92">
            <v>0.439</v>
          </cell>
          <cell r="E92">
            <v>0.01</v>
          </cell>
        </row>
        <row r="93">
          <cell r="B93" t="str">
            <v>buis 139,7x11,0</v>
          </cell>
          <cell r="C93">
            <v>35.1</v>
          </cell>
          <cell r="D93">
            <v>0.439</v>
          </cell>
          <cell r="E93">
            <v>0.01</v>
          </cell>
        </row>
        <row r="94">
          <cell r="B94" t="str">
            <v>buis 139,7x12,5</v>
          </cell>
          <cell r="C94">
            <v>39.5</v>
          </cell>
          <cell r="D94">
            <v>0.439</v>
          </cell>
          <cell r="E94">
            <v>8.9999999999999993E-3</v>
          </cell>
        </row>
        <row r="95">
          <cell r="B95" t="str">
            <v>buis 139,7x14,2</v>
          </cell>
          <cell r="C95">
            <v>44</v>
          </cell>
          <cell r="D95">
            <v>0.439</v>
          </cell>
          <cell r="E95">
            <v>8.9999999999999993E-3</v>
          </cell>
        </row>
        <row r="96">
          <cell r="B96" t="str">
            <v>buis 139,7x16,0</v>
          </cell>
          <cell r="C96">
            <v>48.6</v>
          </cell>
          <cell r="D96">
            <v>0.439</v>
          </cell>
          <cell r="E96">
            <v>8.0000000000000002E-3</v>
          </cell>
        </row>
        <row r="97">
          <cell r="B97" t="str">
            <v>buis 139,7x17,5</v>
          </cell>
          <cell r="C97">
            <v>52.7</v>
          </cell>
          <cell r="D97">
            <v>0.439</v>
          </cell>
          <cell r="E97">
            <v>7.0000000000000001E-3</v>
          </cell>
        </row>
        <row r="98">
          <cell r="B98" t="str">
            <v>buis 139,7x20,0</v>
          </cell>
          <cell r="C98">
            <v>59</v>
          </cell>
          <cell r="D98">
            <v>0.439</v>
          </cell>
          <cell r="E98">
            <v>7.0000000000000001E-3</v>
          </cell>
        </row>
        <row r="99">
          <cell r="B99" t="str">
            <v>buis 139,7x22,2</v>
          </cell>
          <cell r="C99">
            <v>64.3</v>
          </cell>
          <cell r="D99">
            <v>0.439</v>
          </cell>
          <cell r="E99">
            <v>6.0000000000000001E-3</v>
          </cell>
        </row>
        <row r="100">
          <cell r="B100" t="str">
            <v>buis 139,7x25,0</v>
          </cell>
          <cell r="C100">
            <v>71.099999999999994</v>
          </cell>
          <cell r="D100">
            <v>0.439</v>
          </cell>
          <cell r="E100">
            <v>5.0000000000000001E-3</v>
          </cell>
        </row>
        <row r="101">
          <cell r="B101" t="str">
            <v>buis 139,7x4,0</v>
          </cell>
          <cell r="C101">
            <v>13.5</v>
          </cell>
          <cell r="D101">
            <v>0.439</v>
          </cell>
          <cell r="E101">
            <v>1.2E-2</v>
          </cell>
        </row>
        <row r="102">
          <cell r="B102" t="str">
            <v>buis 139,7x4,5</v>
          </cell>
          <cell r="C102">
            <v>14.9</v>
          </cell>
          <cell r="D102">
            <v>0.439</v>
          </cell>
          <cell r="E102">
            <v>1.2E-2</v>
          </cell>
        </row>
        <row r="103">
          <cell r="B103" t="str">
            <v>buis 139,7x5,0</v>
          </cell>
          <cell r="C103">
            <v>16.600000000000001</v>
          </cell>
          <cell r="D103">
            <v>0.439</v>
          </cell>
          <cell r="E103">
            <v>1.2E-2</v>
          </cell>
        </row>
        <row r="104">
          <cell r="B104" t="str">
            <v>buis 139,7x5,6</v>
          </cell>
          <cell r="C104">
            <v>18.5</v>
          </cell>
          <cell r="D104">
            <v>0.439</v>
          </cell>
          <cell r="E104">
            <v>1.2E-2</v>
          </cell>
        </row>
        <row r="105">
          <cell r="B105" t="str">
            <v>buis 139,7x6,3</v>
          </cell>
          <cell r="C105">
            <v>20.8</v>
          </cell>
          <cell r="D105">
            <v>0.439</v>
          </cell>
          <cell r="E105">
            <v>1.0999999999999999E-2</v>
          </cell>
        </row>
        <row r="106">
          <cell r="B106" t="str">
            <v>buis 139,7x7,1</v>
          </cell>
          <cell r="C106">
            <v>23.3</v>
          </cell>
          <cell r="D106">
            <v>0.439</v>
          </cell>
          <cell r="E106">
            <v>1.0999999999999999E-2</v>
          </cell>
        </row>
        <row r="107">
          <cell r="B107" t="str">
            <v>buis 139,7x8,0</v>
          </cell>
          <cell r="C107">
            <v>25.9</v>
          </cell>
          <cell r="D107">
            <v>0.439</v>
          </cell>
          <cell r="E107">
            <v>1.0999999999999999E-2</v>
          </cell>
        </row>
        <row r="108">
          <cell r="B108" t="str">
            <v>buis 139,7x8,8</v>
          </cell>
          <cell r="C108">
            <v>28.3</v>
          </cell>
          <cell r="D108">
            <v>0.439</v>
          </cell>
          <cell r="E108">
            <v>0.01</v>
          </cell>
        </row>
        <row r="109">
          <cell r="B109" t="str">
            <v>buis 152,4x10,0</v>
          </cell>
          <cell r="C109">
            <v>35.1</v>
          </cell>
          <cell r="D109">
            <v>0.47899999999999998</v>
          </cell>
          <cell r="E109">
            <v>1.2999999999999999E-2</v>
          </cell>
        </row>
        <row r="110">
          <cell r="B110" t="str">
            <v>buis 152,4x11,0</v>
          </cell>
          <cell r="C110">
            <v>38.5</v>
          </cell>
          <cell r="D110">
            <v>0.47899999999999998</v>
          </cell>
          <cell r="E110">
            <v>1.2999999999999999E-2</v>
          </cell>
        </row>
        <row r="111">
          <cell r="B111" t="str">
            <v>buis 152,4x12,5</v>
          </cell>
          <cell r="C111">
            <v>43.4</v>
          </cell>
          <cell r="D111">
            <v>0.47899999999999998</v>
          </cell>
          <cell r="E111">
            <v>1.2999999999999999E-2</v>
          </cell>
        </row>
        <row r="112">
          <cell r="B112" t="str">
            <v>buis 152,4x14,2</v>
          </cell>
          <cell r="C112">
            <v>48.5</v>
          </cell>
          <cell r="D112">
            <v>0.47899999999999998</v>
          </cell>
          <cell r="E112">
            <v>1.2E-2</v>
          </cell>
        </row>
        <row r="113">
          <cell r="B113" t="str">
            <v>buis 152,4x16,0</v>
          </cell>
          <cell r="C113">
            <v>53.6</v>
          </cell>
          <cell r="D113">
            <v>0.47899999999999998</v>
          </cell>
          <cell r="E113">
            <v>1.0999999999999999E-2</v>
          </cell>
        </row>
        <row r="114">
          <cell r="B114" t="str">
            <v>buis 152,4x17,5</v>
          </cell>
          <cell r="C114">
            <v>58.1</v>
          </cell>
          <cell r="D114">
            <v>0.47899999999999998</v>
          </cell>
          <cell r="E114">
            <v>1.0999999999999999E-2</v>
          </cell>
        </row>
        <row r="115">
          <cell r="B115" t="str">
            <v>buis 152,4x20,0</v>
          </cell>
          <cell r="C115">
            <v>65.3</v>
          </cell>
          <cell r="D115">
            <v>0.47899999999999998</v>
          </cell>
          <cell r="E115">
            <v>0.01</v>
          </cell>
        </row>
        <row r="116">
          <cell r="B116" t="str">
            <v>buis 152,4x22,2</v>
          </cell>
          <cell r="C116">
            <v>71.3</v>
          </cell>
          <cell r="D116">
            <v>0.47899999999999998</v>
          </cell>
          <cell r="E116">
            <v>8.9999999999999993E-3</v>
          </cell>
        </row>
        <row r="117">
          <cell r="B117" t="str">
            <v>buis 152,4x25,0</v>
          </cell>
          <cell r="C117">
            <v>79</v>
          </cell>
          <cell r="D117">
            <v>0.47899999999999998</v>
          </cell>
          <cell r="E117">
            <v>8.0000000000000002E-3</v>
          </cell>
        </row>
        <row r="118">
          <cell r="B118" t="str">
            <v>buis 152,4x4,5</v>
          </cell>
          <cell r="C118">
            <v>16.399999999999999</v>
          </cell>
          <cell r="D118">
            <v>0.47899999999999998</v>
          </cell>
          <cell r="E118">
            <v>1.6E-2</v>
          </cell>
        </row>
        <row r="119">
          <cell r="B119" t="str">
            <v>buis 152,4x5,0</v>
          </cell>
          <cell r="C119">
            <v>18.2</v>
          </cell>
          <cell r="D119">
            <v>0.47899999999999998</v>
          </cell>
          <cell r="E119">
            <v>1.6E-2</v>
          </cell>
        </row>
        <row r="120">
          <cell r="B120" t="str">
            <v>buis 152,4x5,6</v>
          </cell>
          <cell r="C120">
            <v>20.2</v>
          </cell>
          <cell r="D120">
            <v>0.47899999999999998</v>
          </cell>
          <cell r="E120">
            <v>1.6E-2</v>
          </cell>
        </row>
        <row r="121">
          <cell r="B121" t="str">
            <v>buis 152,4x6,3</v>
          </cell>
          <cell r="C121">
            <v>22.8</v>
          </cell>
          <cell r="D121">
            <v>0.47899999999999998</v>
          </cell>
          <cell r="E121">
            <v>1.4999999999999999E-2</v>
          </cell>
        </row>
        <row r="122">
          <cell r="B122" t="str">
            <v>buis 152,4x7,1</v>
          </cell>
          <cell r="C122">
            <v>25.5</v>
          </cell>
          <cell r="D122">
            <v>0.47899999999999998</v>
          </cell>
          <cell r="E122">
            <v>1.4999999999999999E-2</v>
          </cell>
        </row>
        <row r="123">
          <cell r="B123" t="str">
            <v>buis 152,4x8,0</v>
          </cell>
          <cell r="C123">
            <v>28.4</v>
          </cell>
          <cell r="D123">
            <v>0.47899999999999998</v>
          </cell>
          <cell r="E123">
            <v>1.4999999999999999E-2</v>
          </cell>
        </row>
        <row r="124">
          <cell r="B124" t="str">
            <v>buis 152,4x8,8</v>
          </cell>
          <cell r="C124">
            <v>31</v>
          </cell>
          <cell r="D124">
            <v>0.47899999999999998</v>
          </cell>
          <cell r="E124">
            <v>1.4E-2</v>
          </cell>
        </row>
        <row r="125">
          <cell r="B125" t="str">
            <v>buis 159,0x10,0</v>
          </cell>
          <cell r="C125">
            <v>36.700000000000003</v>
          </cell>
          <cell r="D125">
            <v>0.5</v>
          </cell>
          <cell r="E125">
            <v>1.4999999999999999E-2</v>
          </cell>
        </row>
        <row r="126">
          <cell r="B126" t="str">
            <v>buis 159,0x11,0</v>
          </cell>
          <cell r="C126">
            <v>40.299999999999997</v>
          </cell>
          <cell r="D126">
            <v>0.5</v>
          </cell>
          <cell r="E126">
            <v>1.4999999999999999E-2</v>
          </cell>
        </row>
        <row r="127">
          <cell r="B127" t="str">
            <v>buis 159,0x12,5</v>
          </cell>
          <cell r="C127">
            <v>45.4</v>
          </cell>
          <cell r="D127">
            <v>0.5</v>
          </cell>
          <cell r="E127">
            <v>1.4E-2</v>
          </cell>
        </row>
        <row r="128">
          <cell r="B128" t="str">
            <v>buis 159,0x14,2</v>
          </cell>
          <cell r="C128">
            <v>50.8</v>
          </cell>
          <cell r="D128">
            <v>0.5</v>
          </cell>
          <cell r="E128">
            <v>1.2999999999999999E-2</v>
          </cell>
        </row>
        <row r="129">
          <cell r="B129" t="str">
            <v>buis 159,0x16,0</v>
          </cell>
          <cell r="C129">
            <v>56.2</v>
          </cell>
          <cell r="D129">
            <v>0.5</v>
          </cell>
          <cell r="E129">
            <v>1.2999999999999999E-2</v>
          </cell>
        </row>
        <row r="130">
          <cell r="B130" t="str">
            <v>buis 159,0x17,5</v>
          </cell>
          <cell r="C130">
            <v>60.9</v>
          </cell>
          <cell r="D130">
            <v>0.5</v>
          </cell>
          <cell r="E130">
            <v>1.2E-2</v>
          </cell>
        </row>
        <row r="131">
          <cell r="B131" t="str">
            <v>buis 159,0x20,0</v>
          </cell>
          <cell r="C131">
            <v>68.599999999999994</v>
          </cell>
          <cell r="D131">
            <v>0.5</v>
          </cell>
          <cell r="E131">
            <v>1.0999999999999999E-2</v>
          </cell>
        </row>
        <row r="132">
          <cell r="B132" t="str">
            <v>buis 159,0x22,2</v>
          </cell>
          <cell r="C132">
            <v>74.8</v>
          </cell>
          <cell r="D132">
            <v>0.5</v>
          </cell>
          <cell r="E132">
            <v>0.01</v>
          </cell>
        </row>
        <row r="133">
          <cell r="B133" t="str">
            <v>buis 159,0x25,0</v>
          </cell>
          <cell r="C133">
            <v>83</v>
          </cell>
          <cell r="D133">
            <v>0.5</v>
          </cell>
          <cell r="E133">
            <v>8.9999999999999993E-3</v>
          </cell>
        </row>
        <row r="134">
          <cell r="B134" t="str">
            <v>buis 159,0x4,5</v>
          </cell>
          <cell r="C134">
            <v>17.100000000000001</v>
          </cell>
          <cell r="D134">
            <v>0.5</v>
          </cell>
          <cell r="E134">
            <v>1.7999999999999999E-2</v>
          </cell>
        </row>
        <row r="135">
          <cell r="B135" t="str">
            <v>buis 159,0x5,0</v>
          </cell>
          <cell r="C135">
            <v>19</v>
          </cell>
          <cell r="D135">
            <v>0.5</v>
          </cell>
          <cell r="E135">
            <v>1.7000000000000001E-2</v>
          </cell>
        </row>
        <row r="136">
          <cell r="B136" t="str">
            <v>buis 159,0x5,6</v>
          </cell>
          <cell r="C136">
            <v>21.1</v>
          </cell>
          <cell r="D136">
            <v>0.5</v>
          </cell>
          <cell r="E136">
            <v>1.7000000000000001E-2</v>
          </cell>
        </row>
        <row r="137">
          <cell r="B137" t="str">
            <v>buis 159,0x6,3</v>
          </cell>
          <cell r="C137">
            <v>23.8</v>
          </cell>
          <cell r="D137">
            <v>0.5</v>
          </cell>
          <cell r="E137">
            <v>1.7000000000000001E-2</v>
          </cell>
        </row>
        <row r="138">
          <cell r="B138" t="str">
            <v>buis 159,0x7,1</v>
          </cell>
          <cell r="C138">
            <v>26.6</v>
          </cell>
          <cell r="D138">
            <v>0.5</v>
          </cell>
          <cell r="E138">
            <v>1.6E-2</v>
          </cell>
        </row>
        <row r="139">
          <cell r="B139" t="str">
            <v>buis 159,0x8,0</v>
          </cell>
          <cell r="C139">
            <v>29.6</v>
          </cell>
          <cell r="D139">
            <v>0.5</v>
          </cell>
          <cell r="E139">
            <v>1.6E-2</v>
          </cell>
        </row>
        <row r="140">
          <cell r="B140" t="str">
            <v>buis 159,0x8,8</v>
          </cell>
          <cell r="C140">
            <v>32.4</v>
          </cell>
          <cell r="D140">
            <v>0.5</v>
          </cell>
          <cell r="E140">
            <v>1.6E-2</v>
          </cell>
        </row>
        <row r="141">
          <cell r="B141" t="str">
            <v>buis 165,1x10,0</v>
          </cell>
          <cell r="C141">
            <v>38.200000000000003</v>
          </cell>
          <cell r="D141">
            <v>0.51900000000000002</v>
          </cell>
          <cell r="E141">
            <v>1.7000000000000001E-2</v>
          </cell>
        </row>
        <row r="142">
          <cell r="B142" t="str">
            <v>buis 165,1x11,0</v>
          </cell>
          <cell r="C142">
            <v>42</v>
          </cell>
          <cell r="D142">
            <v>0.51900000000000002</v>
          </cell>
          <cell r="E142">
            <v>1.6E-2</v>
          </cell>
        </row>
        <row r="143">
          <cell r="B143" t="str">
            <v>buis 165,1x12,5</v>
          </cell>
          <cell r="C143">
            <v>47.4</v>
          </cell>
          <cell r="D143">
            <v>0.51900000000000002</v>
          </cell>
          <cell r="E143">
            <v>1.4999999999999999E-2</v>
          </cell>
        </row>
        <row r="144">
          <cell r="B144" t="str">
            <v>buis 165,1x14,2</v>
          </cell>
          <cell r="C144">
            <v>53</v>
          </cell>
          <cell r="D144">
            <v>0.51900000000000002</v>
          </cell>
          <cell r="E144">
            <v>1.4999999999999999E-2</v>
          </cell>
        </row>
        <row r="145">
          <cell r="B145" t="str">
            <v>buis 165,1x16,0</v>
          </cell>
          <cell r="C145">
            <v>58.6</v>
          </cell>
          <cell r="D145">
            <v>0.51900000000000002</v>
          </cell>
          <cell r="E145">
            <v>1.4E-2</v>
          </cell>
        </row>
        <row r="146">
          <cell r="B146" t="str">
            <v>buis 165,1x17,5</v>
          </cell>
          <cell r="C146">
            <v>63.6</v>
          </cell>
          <cell r="D146">
            <v>0.51900000000000002</v>
          </cell>
          <cell r="E146">
            <v>1.2999999999999999E-2</v>
          </cell>
        </row>
        <row r="147">
          <cell r="B147" t="str">
            <v>buis 165,1x20,0</v>
          </cell>
          <cell r="C147">
            <v>71.599999999999994</v>
          </cell>
          <cell r="D147">
            <v>0.51900000000000002</v>
          </cell>
          <cell r="E147">
            <v>1.2E-2</v>
          </cell>
        </row>
        <row r="148">
          <cell r="B148" t="str">
            <v>buis 165,1x22,2</v>
          </cell>
          <cell r="C148">
            <v>78.2</v>
          </cell>
          <cell r="D148">
            <v>0.51900000000000002</v>
          </cell>
          <cell r="E148">
            <v>1.0999999999999999E-2</v>
          </cell>
        </row>
        <row r="149">
          <cell r="B149" t="str">
            <v>buis 165,1x25,0</v>
          </cell>
          <cell r="C149">
            <v>86.9</v>
          </cell>
          <cell r="D149">
            <v>0.51900000000000002</v>
          </cell>
          <cell r="E149">
            <v>0.01</v>
          </cell>
        </row>
        <row r="150">
          <cell r="B150" t="str">
            <v>buis 165,1x4,5</v>
          </cell>
          <cell r="C150">
            <v>17.8</v>
          </cell>
          <cell r="D150">
            <v>0.51900000000000002</v>
          </cell>
          <cell r="E150">
            <v>1.9E-2</v>
          </cell>
        </row>
        <row r="151">
          <cell r="B151" t="str">
            <v>buis 165,1x5,0</v>
          </cell>
          <cell r="C151">
            <v>19.7</v>
          </cell>
          <cell r="D151">
            <v>0.51900000000000002</v>
          </cell>
          <cell r="E151">
            <v>1.9E-2</v>
          </cell>
        </row>
        <row r="152">
          <cell r="B152" t="str">
            <v>buis 165,1x5,6</v>
          </cell>
          <cell r="C152">
            <v>21.9</v>
          </cell>
          <cell r="D152">
            <v>0.51900000000000002</v>
          </cell>
          <cell r="E152">
            <v>1.9E-2</v>
          </cell>
        </row>
        <row r="153">
          <cell r="B153" t="str">
            <v>buis 165,1x6,3</v>
          </cell>
          <cell r="C153">
            <v>24.8</v>
          </cell>
          <cell r="D153">
            <v>0.51900000000000002</v>
          </cell>
          <cell r="E153">
            <v>1.7999999999999999E-2</v>
          </cell>
        </row>
        <row r="154">
          <cell r="B154" t="str">
            <v>buis 165,1x7,1</v>
          </cell>
          <cell r="C154">
            <v>27.7</v>
          </cell>
          <cell r="D154">
            <v>0.51900000000000002</v>
          </cell>
          <cell r="E154">
            <v>1.7999999999999999E-2</v>
          </cell>
        </row>
        <row r="155">
          <cell r="B155" t="str">
            <v>buis 165,1x8,0</v>
          </cell>
          <cell r="C155">
            <v>30.9</v>
          </cell>
          <cell r="D155">
            <v>0.51900000000000002</v>
          </cell>
          <cell r="E155">
            <v>1.7000000000000001E-2</v>
          </cell>
        </row>
        <row r="156">
          <cell r="B156" t="str">
            <v>buis 165,1x8,8</v>
          </cell>
          <cell r="C156">
            <v>33.799999999999997</v>
          </cell>
          <cell r="D156">
            <v>0.51900000000000002</v>
          </cell>
          <cell r="E156">
            <v>1.7000000000000001E-2</v>
          </cell>
        </row>
        <row r="157">
          <cell r="B157" t="str">
            <v>buis 168,3x10,0</v>
          </cell>
          <cell r="C157">
            <v>39</v>
          </cell>
          <cell r="D157">
            <v>0.52900000000000003</v>
          </cell>
          <cell r="E157">
            <v>1.7000000000000001E-2</v>
          </cell>
        </row>
        <row r="158">
          <cell r="B158" t="str">
            <v>buis 168,3x11,0</v>
          </cell>
          <cell r="C158">
            <v>42.9</v>
          </cell>
          <cell r="D158">
            <v>0.52900000000000003</v>
          </cell>
          <cell r="E158">
            <v>1.7000000000000001E-2</v>
          </cell>
        </row>
        <row r="159">
          <cell r="B159" t="str">
            <v>buis 168,3x12,5</v>
          </cell>
          <cell r="C159">
            <v>48.4</v>
          </cell>
          <cell r="D159">
            <v>0.52900000000000003</v>
          </cell>
          <cell r="E159">
            <v>1.6E-2</v>
          </cell>
        </row>
        <row r="160">
          <cell r="B160" t="str">
            <v>buis 168,3x14,2</v>
          </cell>
          <cell r="C160">
            <v>54.1</v>
          </cell>
          <cell r="D160">
            <v>0.52900000000000003</v>
          </cell>
          <cell r="E160">
            <v>1.4999999999999999E-2</v>
          </cell>
        </row>
        <row r="161">
          <cell r="B161" t="str">
            <v>buis 168,3x16,0</v>
          </cell>
          <cell r="C161">
            <v>59.9</v>
          </cell>
          <cell r="D161">
            <v>0.52900000000000003</v>
          </cell>
          <cell r="E161">
            <v>1.4999999999999999E-2</v>
          </cell>
        </row>
        <row r="162">
          <cell r="B162" t="str">
            <v>buis 168,3x17,5</v>
          </cell>
          <cell r="C162">
            <v>65</v>
          </cell>
          <cell r="D162">
            <v>0.52900000000000003</v>
          </cell>
          <cell r="E162">
            <v>1.4E-2</v>
          </cell>
        </row>
        <row r="163">
          <cell r="B163" t="str">
            <v>buis 168,3x20,0</v>
          </cell>
          <cell r="C163">
            <v>73.099999999999994</v>
          </cell>
          <cell r="D163">
            <v>0.52900000000000003</v>
          </cell>
          <cell r="E163">
            <v>1.2999999999999999E-2</v>
          </cell>
        </row>
        <row r="164">
          <cell r="B164" t="str">
            <v>buis 168,3x22,2</v>
          </cell>
          <cell r="C164">
            <v>80</v>
          </cell>
          <cell r="D164">
            <v>0.52900000000000003</v>
          </cell>
          <cell r="E164">
            <v>1.2E-2</v>
          </cell>
        </row>
        <row r="165">
          <cell r="B165" t="str">
            <v>buis 168,3x25,0</v>
          </cell>
          <cell r="C165">
            <v>88.9</v>
          </cell>
          <cell r="D165">
            <v>0.52900000000000003</v>
          </cell>
          <cell r="E165">
            <v>1.0999999999999999E-2</v>
          </cell>
        </row>
        <row r="166">
          <cell r="B166" t="str">
            <v>buis 168,3x4,5</v>
          </cell>
          <cell r="C166">
            <v>18.100000000000001</v>
          </cell>
          <cell r="D166">
            <v>0.52900000000000003</v>
          </cell>
          <cell r="E166">
            <v>0.02</v>
          </cell>
        </row>
        <row r="167">
          <cell r="B167" t="str">
            <v>buis 168,3x5,0</v>
          </cell>
          <cell r="C167">
            <v>20.100000000000001</v>
          </cell>
          <cell r="D167">
            <v>0.52900000000000003</v>
          </cell>
          <cell r="E167">
            <v>0.02</v>
          </cell>
        </row>
        <row r="168">
          <cell r="B168" t="str">
            <v>buis 168,3x5,6</v>
          </cell>
          <cell r="C168">
            <v>22.4</v>
          </cell>
          <cell r="D168">
            <v>0.52900000000000003</v>
          </cell>
          <cell r="E168">
            <v>1.9E-2</v>
          </cell>
        </row>
        <row r="169">
          <cell r="B169" t="str">
            <v>buis 168,3x6,3</v>
          </cell>
          <cell r="C169">
            <v>25.3</v>
          </cell>
          <cell r="D169">
            <v>0.52900000000000003</v>
          </cell>
          <cell r="E169">
            <v>1.9E-2</v>
          </cell>
        </row>
        <row r="170">
          <cell r="B170" t="str">
            <v>buis 168,3x7,1</v>
          </cell>
          <cell r="C170">
            <v>28.3</v>
          </cell>
          <cell r="D170">
            <v>0.52900000000000003</v>
          </cell>
          <cell r="E170">
            <v>1.9E-2</v>
          </cell>
        </row>
        <row r="171">
          <cell r="B171" t="str">
            <v>buis 168,3x8,0</v>
          </cell>
          <cell r="C171">
            <v>31.5</v>
          </cell>
          <cell r="D171">
            <v>0.52900000000000003</v>
          </cell>
          <cell r="E171">
            <v>1.7999999999999999E-2</v>
          </cell>
        </row>
        <row r="172">
          <cell r="B172" t="str">
            <v>buis 168,3x8,8</v>
          </cell>
          <cell r="C172">
            <v>34.5</v>
          </cell>
          <cell r="D172">
            <v>0.52900000000000003</v>
          </cell>
          <cell r="E172">
            <v>1.7999999999999999E-2</v>
          </cell>
        </row>
        <row r="173">
          <cell r="B173" t="str">
            <v>buis 17,8x20,0</v>
          </cell>
          <cell r="C173">
            <v>77.8</v>
          </cell>
          <cell r="D173">
            <v>0.55900000000000005</v>
          </cell>
          <cell r="E173">
            <v>1.4999999999999999E-2</v>
          </cell>
        </row>
        <row r="174">
          <cell r="B174" t="str">
            <v>buis 177,8x10,0</v>
          </cell>
          <cell r="C174">
            <v>41.4</v>
          </cell>
          <cell r="D174">
            <v>0.55900000000000005</v>
          </cell>
          <cell r="E174">
            <v>0.02</v>
          </cell>
        </row>
        <row r="175">
          <cell r="B175" t="str">
            <v>buis 177,8x11,0</v>
          </cell>
          <cell r="C175">
            <v>45.4</v>
          </cell>
          <cell r="D175">
            <v>0.55900000000000005</v>
          </cell>
          <cell r="E175">
            <v>1.9E-2</v>
          </cell>
        </row>
        <row r="176">
          <cell r="B176" t="str">
            <v>buis 177,8x12,5</v>
          </cell>
          <cell r="C176">
            <v>51.3</v>
          </cell>
          <cell r="D176">
            <v>0.55900000000000005</v>
          </cell>
          <cell r="E176">
            <v>1.7999999999999999E-2</v>
          </cell>
        </row>
        <row r="177">
          <cell r="B177" t="str">
            <v>buis 177,8x14,2</v>
          </cell>
          <cell r="C177">
            <v>57.4</v>
          </cell>
          <cell r="D177">
            <v>0.55900000000000005</v>
          </cell>
          <cell r="E177">
            <v>1.7999999999999999E-2</v>
          </cell>
        </row>
        <row r="178">
          <cell r="B178" t="str">
            <v>buis 177,8x16,0</v>
          </cell>
          <cell r="C178">
            <v>63.6</v>
          </cell>
          <cell r="D178">
            <v>0.55900000000000005</v>
          </cell>
          <cell r="E178">
            <v>1.7000000000000001E-2</v>
          </cell>
        </row>
        <row r="179">
          <cell r="B179" t="str">
            <v>buis 177,8x17,5</v>
          </cell>
          <cell r="C179">
            <v>69.099999999999994</v>
          </cell>
          <cell r="D179">
            <v>0.55900000000000005</v>
          </cell>
          <cell r="E179">
            <v>1.6E-2</v>
          </cell>
        </row>
        <row r="180">
          <cell r="B180" t="str">
            <v>buis 177,8x22,2</v>
          </cell>
          <cell r="C180">
            <v>85.2</v>
          </cell>
          <cell r="D180">
            <v>0.55900000000000005</v>
          </cell>
          <cell r="E180">
            <v>1.4E-2</v>
          </cell>
        </row>
        <row r="181">
          <cell r="B181" t="str">
            <v>buis 177,8x25,0</v>
          </cell>
          <cell r="C181">
            <v>94.8</v>
          </cell>
          <cell r="D181">
            <v>0.55900000000000005</v>
          </cell>
          <cell r="E181">
            <v>1.2999999999999999E-2</v>
          </cell>
        </row>
        <row r="182">
          <cell r="B182" t="str">
            <v>buis 177,8x5,0</v>
          </cell>
          <cell r="C182">
            <v>21.3</v>
          </cell>
          <cell r="D182">
            <v>0.55900000000000005</v>
          </cell>
          <cell r="E182">
            <v>2.1999999999999999E-2</v>
          </cell>
        </row>
        <row r="183">
          <cell r="B183" t="str">
            <v>buis 177,8x5,6</v>
          </cell>
          <cell r="C183">
            <v>23.7</v>
          </cell>
          <cell r="D183">
            <v>0.55900000000000005</v>
          </cell>
          <cell r="E183">
            <v>2.1999999999999999E-2</v>
          </cell>
        </row>
        <row r="184">
          <cell r="B184" t="str">
            <v>buis 177,8x6,3</v>
          </cell>
          <cell r="C184">
            <v>26.7</v>
          </cell>
          <cell r="D184">
            <v>0.55900000000000005</v>
          </cell>
          <cell r="E184">
            <v>2.1000000000000001E-2</v>
          </cell>
        </row>
        <row r="185">
          <cell r="B185" t="str">
            <v>buis 177,8x7,1</v>
          </cell>
          <cell r="C185">
            <v>30</v>
          </cell>
          <cell r="D185">
            <v>0.55900000000000005</v>
          </cell>
          <cell r="E185">
            <v>2.1000000000000001E-2</v>
          </cell>
        </row>
        <row r="186">
          <cell r="B186" t="str">
            <v>buis 177,8x8,0</v>
          </cell>
          <cell r="C186">
            <v>33.4</v>
          </cell>
          <cell r="D186">
            <v>0.55900000000000005</v>
          </cell>
          <cell r="E186">
            <v>2.1000000000000001E-2</v>
          </cell>
        </row>
        <row r="187">
          <cell r="B187" t="str">
            <v>buis 177,8x8,8</v>
          </cell>
          <cell r="C187">
            <v>36.5</v>
          </cell>
          <cell r="D187">
            <v>0.55900000000000005</v>
          </cell>
          <cell r="E187">
            <v>0.02</v>
          </cell>
        </row>
        <row r="188">
          <cell r="B188" t="str">
            <v>buis 193,7x10,0</v>
          </cell>
          <cell r="C188">
            <v>45.3</v>
          </cell>
          <cell r="D188">
            <v>0.60899999999999999</v>
          </cell>
          <cell r="E188">
            <v>2.4E-2</v>
          </cell>
        </row>
        <row r="189">
          <cell r="B189" t="str">
            <v>buis 193,7x11,0</v>
          </cell>
          <cell r="C189">
            <v>49.8</v>
          </cell>
          <cell r="D189">
            <v>0.60899999999999999</v>
          </cell>
          <cell r="E189">
            <v>2.3E-2</v>
          </cell>
        </row>
        <row r="190">
          <cell r="B190" t="str">
            <v>buis 193,7x12,5</v>
          </cell>
          <cell r="C190">
            <v>56.2</v>
          </cell>
          <cell r="D190">
            <v>0.60899999999999999</v>
          </cell>
          <cell r="E190">
            <v>2.1999999999999999E-2</v>
          </cell>
        </row>
        <row r="191">
          <cell r="B191" t="str">
            <v>buis 193,7x14,2</v>
          </cell>
          <cell r="C191">
            <v>63</v>
          </cell>
          <cell r="D191">
            <v>0.60899999999999999</v>
          </cell>
          <cell r="E191">
            <v>2.1000000000000001E-2</v>
          </cell>
        </row>
        <row r="192">
          <cell r="B192" t="str">
            <v>buis 193,7x16,0</v>
          </cell>
          <cell r="C192">
            <v>69.8</v>
          </cell>
          <cell r="D192">
            <v>0.60899999999999999</v>
          </cell>
          <cell r="E192">
            <v>2.1000000000000001E-2</v>
          </cell>
        </row>
        <row r="193">
          <cell r="B193" t="str">
            <v>buis 193,7x17,5</v>
          </cell>
          <cell r="C193">
            <v>75.900000000000006</v>
          </cell>
          <cell r="D193">
            <v>0.60899999999999999</v>
          </cell>
          <cell r="E193">
            <v>0.02</v>
          </cell>
        </row>
        <row r="194">
          <cell r="B194" t="str">
            <v>buis 193,7x20,0</v>
          </cell>
          <cell r="C194">
            <v>85.7</v>
          </cell>
          <cell r="D194">
            <v>0.60899999999999999</v>
          </cell>
          <cell r="E194">
            <v>1.9E-2</v>
          </cell>
        </row>
        <row r="195">
          <cell r="B195" t="str">
            <v>buis 193,7x22,2</v>
          </cell>
          <cell r="C195">
            <v>93.9</v>
          </cell>
          <cell r="D195">
            <v>0.60899999999999999</v>
          </cell>
          <cell r="E195">
            <v>1.7999999999999999E-2</v>
          </cell>
        </row>
        <row r="196">
          <cell r="B196" t="str">
            <v>buis 193,7x25,0</v>
          </cell>
          <cell r="C196">
            <v>105</v>
          </cell>
          <cell r="D196">
            <v>0.60899999999999999</v>
          </cell>
          <cell r="E196">
            <v>1.6E-2</v>
          </cell>
        </row>
        <row r="197">
          <cell r="B197" t="str">
            <v>buis 193,7x5,4</v>
          </cell>
          <cell r="C197">
            <v>25</v>
          </cell>
          <cell r="D197">
            <v>0.60899999999999999</v>
          </cell>
          <cell r="E197">
            <v>2.5999999999999999E-2</v>
          </cell>
        </row>
        <row r="198">
          <cell r="B198" t="str">
            <v>buis 193,7x6,3</v>
          </cell>
          <cell r="C198">
            <v>29.2</v>
          </cell>
          <cell r="D198">
            <v>0.60899999999999999</v>
          </cell>
          <cell r="E198">
            <v>2.5999999999999999E-2</v>
          </cell>
        </row>
        <row r="199">
          <cell r="B199" t="str">
            <v>buis 193,7x7,1</v>
          </cell>
          <cell r="C199">
            <v>32.799999999999997</v>
          </cell>
          <cell r="D199">
            <v>0.60899999999999999</v>
          </cell>
          <cell r="E199">
            <v>2.5000000000000001E-2</v>
          </cell>
        </row>
        <row r="200">
          <cell r="B200" t="str">
            <v>buis 193,7x8,0</v>
          </cell>
          <cell r="C200">
            <v>36.4</v>
          </cell>
          <cell r="D200">
            <v>0.60899999999999999</v>
          </cell>
          <cell r="E200">
            <v>2.5000000000000001E-2</v>
          </cell>
        </row>
        <row r="201">
          <cell r="B201" t="str">
            <v>buis 193,7x8,8</v>
          </cell>
          <cell r="C201">
            <v>40</v>
          </cell>
          <cell r="D201">
            <v>0.60899999999999999</v>
          </cell>
          <cell r="E201">
            <v>2.4E-2</v>
          </cell>
        </row>
        <row r="202">
          <cell r="B202" t="str">
            <v>buis 219,1x10,0</v>
          </cell>
          <cell r="C202">
            <v>51.6</v>
          </cell>
          <cell r="D202">
            <v>0.68799999999999994</v>
          </cell>
          <cell r="E202">
            <v>3.1E-2</v>
          </cell>
        </row>
        <row r="203">
          <cell r="B203" t="str">
            <v>buis 219,1x11,0</v>
          </cell>
          <cell r="C203">
            <v>56.7</v>
          </cell>
          <cell r="D203">
            <v>0.68799999999999994</v>
          </cell>
          <cell r="E203">
            <v>3.1E-2</v>
          </cell>
        </row>
        <row r="204">
          <cell r="B204" t="str">
            <v>buis 219,1x12,5</v>
          </cell>
          <cell r="C204">
            <v>64.099999999999994</v>
          </cell>
          <cell r="D204">
            <v>0.68799999999999994</v>
          </cell>
          <cell r="E204">
            <v>0.03</v>
          </cell>
        </row>
        <row r="205">
          <cell r="B205" t="str">
            <v>buis 219,1x14,2</v>
          </cell>
          <cell r="C205">
            <v>71.900000000000006</v>
          </cell>
          <cell r="D205">
            <v>0.68799999999999994</v>
          </cell>
          <cell r="E205">
            <v>2.9000000000000001E-2</v>
          </cell>
        </row>
        <row r="206">
          <cell r="B206" t="str">
            <v>buis 219,1x16,0</v>
          </cell>
          <cell r="C206">
            <v>79.8</v>
          </cell>
          <cell r="D206">
            <v>0.68799999999999994</v>
          </cell>
          <cell r="E206">
            <v>2.7E-2</v>
          </cell>
        </row>
        <row r="207">
          <cell r="B207" t="str">
            <v>buis 219,1x17,5</v>
          </cell>
          <cell r="C207">
            <v>86.9</v>
          </cell>
          <cell r="D207">
            <v>0.68799999999999994</v>
          </cell>
          <cell r="E207">
            <v>2.7E-2</v>
          </cell>
        </row>
        <row r="208">
          <cell r="B208" t="str">
            <v>buis 219,1x20,0</v>
          </cell>
          <cell r="C208">
            <v>98.2</v>
          </cell>
          <cell r="D208">
            <v>0.68799999999999994</v>
          </cell>
          <cell r="E208">
            <v>2.5000000000000001E-2</v>
          </cell>
        </row>
        <row r="209">
          <cell r="B209" t="str">
            <v>buis 219,1x22,2</v>
          </cell>
          <cell r="C209">
            <v>108</v>
          </cell>
          <cell r="D209">
            <v>0.68799999999999994</v>
          </cell>
          <cell r="E209">
            <v>2.4E-2</v>
          </cell>
        </row>
        <row r="210">
          <cell r="B210" t="str">
            <v>buis 219,1x25,0</v>
          </cell>
          <cell r="C210">
            <v>120</v>
          </cell>
          <cell r="D210">
            <v>0.68799999999999994</v>
          </cell>
          <cell r="E210">
            <v>2.1999999999999999E-2</v>
          </cell>
        </row>
        <row r="211">
          <cell r="B211" t="str">
            <v>buis 219,1x5,9</v>
          </cell>
          <cell r="C211">
            <v>31</v>
          </cell>
          <cell r="D211">
            <v>0.68799999999999994</v>
          </cell>
          <cell r="E211">
            <v>3.4000000000000002E-2</v>
          </cell>
        </row>
        <row r="212">
          <cell r="B212" t="str">
            <v>buis 219,1x6,3</v>
          </cell>
          <cell r="C212">
            <v>33.200000000000003</v>
          </cell>
          <cell r="D212">
            <v>0.68799999999999994</v>
          </cell>
          <cell r="E212">
            <v>3.3000000000000002E-2</v>
          </cell>
        </row>
        <row r="213">
          <cell r="B213" t="str">
            <v>buis 219,1x7,1</v>
          </cell>
          <cell r="C213">
            <v>37.200000000000003</v>
          </cell>
          <cell r="D213">
            <v>0.68799999999999994</v>
          </cell>
          <cell r="E213">
            <v>3.3000000000000002E-2</v>
          </cell>
        </row>
        <row r="214">
          <cell r="B214" t="str">
            <v>buis 219,1x8,0</v>
          </cell>
          <cell r="C214">
            <v>41.5</v>
          </cell>
          <cell r="D214">
            <v>0.68799999999999994</v>
          </cell>
          <cell r="E214">
            <v>3.2000000000000001E-2</v>
          </cell>
        </row>
        <row r="215">
          <cell r="B215" t="str">
            <v>buis 219,1x8,8</v>
          </cell>
          <cell r="C215">
            <v>45.4</v>
          </cell>
          <cell r="D215">
            <v>0.68799999999999994</v>
          </cell>
          <cell r="E215">
            <v>3.2000000000000001E-2</v>
          </cell>
        </row>
        <row r="216">
          <cell r="B216" t="str">
            <v>buis 244,5x10,0</v>
          </cell>
          <cell r="C216">
            <v>57.8</v>
          </cell>
          <cell r="D216">
            <v>0.76800000000000002</v>
          </cell>
          <cell r="E216">
            <v>0.04</v>
          </cell>
        </row>
        <row r="217">
          <cell r="B217" t="str">
            <v>buis 244,5x11,0</v>
          </cell>
          <cell r="C217">
            <v>63.6</v>
          </cell>
          <cell r="D217">
            <v>0.76800000000000002</v>
          </cell>
          <cell r="E217">
            <v>3.9E-2</v>
          </cell>
        </row>
        <row r="218">
          <cell r="B218" t="str">
            <v>buis 244,5x12,5</v>
          </cell>
          <cell r="C218">
            <v>72</v>
          </cell>
          <cell r="D218">
            <v>0.76800000000000002</v>
          </cell>
          <cell r="E218">
            <v>3.7999999999999999E-2</v>
          </cell>
        </row>
        <row r="219">
          <cell r="B219" t="str">
            <v>buis 244,5x14,2</v>
          </cell>
          <cell r="C219">
            <v>80.8</v>
          </cell>
          <cell r="D219">
            <v>0.76800000000000002</v>
          </cell>
          <cell r="E219">
            <v>3.6999999999999998E-2</v>
          </cell>
        </row>
        <row r="220">
          <cell r="B220" t="str">
            <v>buis 244,5x16,0</v>
          </cell>
          <cell r="C220">
            <v>89.8</v>
          </cell>
          <cell r="D220">
            <v>0.76800000000000002</v>
          </cell>
          <cell r="E220">
            <v>3.5000000000000003E-2</v>
          </cell>
        </row>
        <row r="221">
          <cell r="B221" t="str">
            <v>buis 244,5x17,5</v>
          </cell>
          <cell r="C221">
            <v>97.8</v>
          </cell>
          <cell r="D221">
            <v>0.76800000000000002</v>
          </cell>
          <cell r="E221">
            <v>3.4000000000000002E-2</v>
          </cell>
        </row>
        <row r="222">
          <cell r="B222" t="str">
            <v>buis 244,5x20,0</v>
          </cell>
          <cell r="C222">
            <v>111</v>
          </cell>
          <cell r="D222">
            <v>0.76800000000000002</v>
          </cell>
          <cell r="E222">
            <v>3.3000000000000002E-2</v>
          </cell>
        </row>
        <row r="223">
          <cell r="B223" t="str">
            <v>buis 244,5x25,0</v>
          </cell>
          <cell r="C223">
            <v>136</v>
          </cell>
          <cell r="D223">
            <v>0.76800000000000002</v>
          </cell>
          <cell r="E223">
            <v>0.03</v>
          </cell>
        </row>
        <row r="224">
          <cell r="B224" t="str">
            <v>buis 244,5x6,3</v>
          </cell>
          <cell r="C224">
            <v>37.1</v>
          </cell>
          <cell r="D224">
            <v>0.76800000000000002</v>
          </cell>
          <cell r="E224">
            <v>4.2000000000000003E-2</v>
          </cell>
        </row>
        <row r="225">
          <cell r="B225" t="str">
            <v>buis 244,5x7,1</v>
          </cell>
          <cell r="C225">
            <v>41.7</v>
          </cell>
          <cell r="D225">
            <v>0.76800000000000002</v>
          </cell>
          <cell r="E225">
            <v>4.2000000000000003E-2</v>
          </cell>
        </row>
        <row r="226">
          <cell r="B226" t="str">
            <v>buis 244,5x8,0</v>
          </cell>
          <cell r="C226">
            <v>46.5</v>
          </cell>
          <cell r="D226">
            <v>0.76800000000000002</v>
          </cell>
          <cell r="E226">
            <v>4.1000000000000002E-2</v>
          </cell>
        </row>
        <row r="227">
          <cell r="B227" t="str">
            <v>buis 244,5x8,8</v>
          </cell>
          <cell r="C227">
            <v>50.9</v>
          </cell>
          <cell r="D227">
            <v>0.76800000000000002</v>
          </cell>
          <cell r="E227">
            <v>0.04</v>
          </cell>
        </row>
        <row r="228">
          <cell r="B228" t="str">
            <v>buis 267,0x10,0</v>
          </cell>
          <cell r="C228">
            <v>63.4</v>
          </cell>
          <cell r="D228">
            <v>0.83899999999999997</v>
          </cell>
          <cell r="E228">
            <v>4.8000000000000001E-2</v>
          </cell>
        </row>
        <row r="229">
          <cell r="B229" t="str">
            <v>buis 267,0x11,0</v>
          </cell>
          <cell r="C229">
            <v>69.7</v>
          </cell>
          <cell r="D229">
            <v>0.83899999999999997</v>
          </cell>
          <cell r="E229">
            <v>4.7E-2</v>
          </cell>
        </row>
        <row r="230">
          <cell r="B230" t="str">
            <v>buis 267,0x12,5</v>
          </cell>
          <cell r="C230">
            <v>79</v>
          </cell>
          <cell r="D230">
            <v>0.83899999999999997</v>
          </cell>
          <cell r="E230">
            <v>4.5999999999999999E-2</v>
          </cell>
        </row>
        <row r="231">
          <cell r="B231" t="str">
            <v>buis 267,0x14,2</v>
          </cell>
          <cell r="C231">
            <v>88.7</v>
          </cell>
          <cell r="D231">
            <v>0.83899999999999997</v>
          </cell>
          <cell r="E231">
            <v>4.4999999999999998E-2</v>
          </cell>
        </row>
        <row r="232">
          <cell r="B232" t="str">
            <v>buis 267,0x16,0</v>
          </cell>
          <cell r="C232">
            <v>98.6</v>
          </cell>
          <cell r="D232">
            <v>0.83899999999999997</v>
          </cell>
          <cell r="E232">
            <v>4.2999999999999997E-2</v>
          </cell>
        </row>
        <row r="233">
          <cell r="B233" t="str">
            <v>buis 267,0x17,5</v>
          </cell>
          <cell r="C233">
            <v>107</v>
          </cell>
          <cell r="D233">
            <v>0.83899999999999997</v>
          </cell>
          <cell r="E233">
            <v>4.2000000000000003E-2</v>
          </cell>
        </row>
        <row r="234">
          <cell r="B234" t="str">
            <v>buis 267,0x20,0</v>
          </cell>
          <cell r="C234">
            <v>122</v>
          </cell>
          <cell r="D234">
            <v>0.83899999999999997</v>
          </cell>
          <cell r="E234">
            <v>0.04</v>
          </cell>
        </row>
        <row r="235">
          <cell r="B235" t="str">
            <v>buis 267,0x22,2</v>
          </cell>
          <cell r="C235">
            <v>134</v>
          </cell>
          <cell r="D235">
            <v>0.83899999999999997</v>
          </cell>
          <cell r="E235">
            <v>3.9E-2</v>
          </cell>
        </row>
        <row r="236">
          <cell r="B236" t="str">
            <v>buis 267,0x25,0</v>
          </cell>
          <cell r="C236">
            <v>150</v>
          </cell>
          <cell r="D236">
            <v>0.83899999999999997</v>
          </cell>
          <cell r="E236">
            <v>3.6999999999999998E-2</v>
          </cell>
        </row>
        <row r="237">
          <cell r="B237" t="str">
            <v>buis 267,0x6,3</v>
          </cell>
          <cell r="C237">
            <v>40.6</v>
          </cell>
          <cell r="D237">
            <v>0.83899999999999997</v>
          </cell>
          <cell r="E237">
            <v>5.0999999999999997E-2</v>
          </cell>
        </row>
        <row r="238">
          <cell r="B238" t="str">
            <v>buis 267,0x7,1</v>
          </cell>
          <cell r="C238">
            <v>45.6</v>
          </cell>
          <cell r="D238">
            <v>0.83899999999999997</v>
          </cell>
          <cell r="E238">
            <v>0.05</v>
          </cell>
        </row>
        <row r="239">
          <cell r="B239" t="str">
            <v>buis 267,0x8,0</v>
          </cell>
          <cell r="C239">
            <v>50.9</v>
          </cell>
          <cell r="D239">
            <v>0.83899999999999997</v>
          </cell>
          <cell r="E239">
            <v>4.9000000000000002E-2</v>
          </cell>
        </row>
        <row r="240">
          <cell r="B240" t="str">
            <v>buis 267,0x8,8</v>
          </cell>
          <cell r="C240">
            <v>55.8</v>
          </cell>
          <cell r="D240">
            <v>0.83899999999999997</v>
          </cell>
          <cell r="E240">
            <v>4.9000000000000002E-2</v>
          </cell>
        </row>
        <row r="241">
          <cell r="B241" t="str">
            <v>buis 273,0x10,0</v>
          </cell>
          <cell r="C241">
            <v>64.900000000000006</v>
          </cell>
          <cell r="D241">
            <v>0.85799999999999998</v>
          </cell>
          <cell r="E241">
            <v>0.05</v>
          </cell>
        </row>
        <row r="242">
          <cell r="B242" t="str">
            <v>buis 273,0x11,0</v>
          </cell>
          <cell r="C242">
            <v>71.400000000000006</v>
          </cell>
          <cell r="D242">
            <v>0.85799999999999998</v>
          </cell>
          <cell r="E242">
            <v>4.9000000000000002E-2</v>
          </cell>
        </row>
        <row r="243">
          <cell r="B243" t="str">
            <v>buis 273,0x12,5</v>
          </cell>
          <cell r="C243">
            <v>80.900000000000006</v>
          </cell>
          <cell r="D243">
            <v>0.85799999999999998</v>
          </cell>
          <cell r="E243">
            <v>4.8000000000000001E-2</v>
          </cell>
        </row>
        <row r="244">
          <cell r="B244" t="str">
            <v>buis 273,0x14,2</v>
          </cell>
          <cell r="C244">
            <v>90.9</v>
          </cell>
          <cell r="D244">
            <v>0.85799999999999998</v>
          </cell>
          <cell r="E244">
            <v>4.7E-2</v>
          </cell>
        </row>
        <row r="245">
          <cell r="B245" t="str">
            <v>buis 273,0x16,0</v>
          </cell>
          <cell r="C245">
            <v>101</v>
          </cell>
          <cell r="D245">
            <v>0.85799999999999998</v>
          </cell>
          <cell r="E245">
            <v>4.5999999999999999E-2</v>
          </cell>
        </row>
        <row r="246">
          <cell r="B246" t="str">
            <v>buis 273,0x17,5</v>
          </cell>
          <cell r="C246">
            <v>110</v>
          </cell>
          <cell r="D246">
            <v>0.85799999999999998</v>
          </cell>
          <cell r="E246">
            <v>4.3999999999999997E-2</v>
          </cell>
        </row>
        <row r="247">
          <cell r="B247" t="str">
            <v>buis 273,0x20,0</v>
          </cell>
          <cell r="C247">
            <v>125</v>
          </cell>
          <cell r="D247">
            <v>0.85799999999999998</v>
          </cell>
          <cell r="E247">
            <v>4.2999999999999997E-2</v>
          </cell>
        </row>
        <row r="248">
          <cell r="B248" t="str">
            <v>buis 273,0x22,2</v>
          </cell>
          <cell r="C248">
            <v>137</v>
          </cell>
          <cell r="D248">
            <v>0.85799999999999998</v>
          </cell>
          <cell r="E248">
            <v>4.1000000000000002E-2</v>
          </cell>
        </row>
        <row r="249">
          <cell r="B249" t="str">
            <v>buis 273,0x25,0</v>
          </cell>
          <cell r="C249">
            <v>154</v>
          </cell>
          <cell r="D249">
            <v>0.85799999999999998</v>
          </cell>
          <cell r="E249">
            <v>3.9E-2</v>
          </cell>
        </row>
        <row r="250">
          <cell r="B250" t="str">
            <v>buis 273,0x6,3</v>
          </cell>
          <cell r="C250">
            <v>41.6</v>
          </cell>
          <cell r="D250">
            <v>0.85799999999999998</v>
          </cell>
          <cell r="E250">
            <v>5.2999999999999999E-2</v>
          </cell>
        </row>
        <row r="251">
          <cell r="B251" t="str">
            <v>buis 273,0x7,1</v>
          </cell>
          <cell r="C251">
            <v>46.7</v>
          </cell>
          <cell r="D251">
            <v>0.85799999999999998</v>
          </cell>
          <cell r="E251">
            <v>5.2999999999999999E-2</v>
          </cell>
        </row>
        <row r="252">
          <cell r="B252" t="str">
            <v>buis 273,0x8,0</v>
          </cell>
          <cell r="C252">
            <v>52.1</v>
          </cell>
          <cell r="D252">
            <v>0.85799999999999998</v>
          </cell>
          <cell r="E252">
            <v>5.1999999999999998E-2</v>
          </cell>
        </row>
        <row r="253">
          <cell r="B253" t="str">
            <v>buis 273,0x8,8</v>
          </cell>
          <cell r="C253">
            <v>57.1</v>
          </cell>
          <cell r="D253">
            <v>0.85799999999999998</v>
          </cell>
          <cell r="E253">
            <v>5.0999999999999997E-2</v>
          </cell>
        </row>
        <row r="254">
          <cell r="B254" t="str">
            <v>buis 298,5x10,0</v>
          </cell>
          <cell r="C254">
            <v>71.099999999999994</v>
          </cell>
          <cell r="D254">
            <v>0.93799999999999994</v>
          </cell>
          <cell r="E254">
            <v>6.0999999999999999E-2</v>
          </cell>
        </row>
        <row r="255">
          <cell r="B255" t="str">
            <v>buis 298,5x11,0</v>
          </cell>
          <cell r="C255">
            <v>78.3</v>
          </cell>
          <cell r="D255">
            <v>0.93799999999999994</v>
          </cell>
          <cell r="E255">
            <v>0.06</v>
          </cell>
        </row>
        <row r="256">
          <cell r="B256" t="str">
            <v>buis 298,5x12,5</v>
          </cell>
          <cell r="C256">
            <v>88.8</v>
          </cell>
          <cell r="D256">
            <v>0.93799999999999994</v>
          </cell>
          <cell r="E256">
            <v>5.8999999999999997E-2</v>
          </cell>
        </row>
        <row r="257">
          <cell r="B257" t="str">
            <v>buis 298,5x14,2</v>
          </cell>
          <cell r="C257">
            <v>99.8</v>
          </cell>
          <cell r="D257">
            <v>0.93799999999999994</v>
          </cell>
          <cell r="E257">
            <v>5.7000000000000002E-2</v>
          </cell>
        </row>
        <row r="258">
          <cell r="B258" t="str">
            <v>buis 298,5x16,0</v>
          </cell>
          <cell r="C258">
            <v>111</v>
          </cell>
          <cell r="D258">
            <v>0.93799999999999994</v>
          </cell>
          <cell r="E258">
            <v>5.6000000000000001E-2</v>
          </cell>
        </row>
        <row r="259">
          <cell r="B259" t="str">
            <v>buis 298,5x17,5</v>
          </cell>
          <cell r="C259">
            <v>121</v>
          </cell>
          <cell r="D259">
            <v>0.93799999999999994</v>
          </cell>
          <cell r="E259">
            <v>5.5E-2</v>
          </cell>
        </row>
        <row r="260">
          <cell r="B260" t="str">
            <v>buis 298,5x20,0</v>
          </cell>
          <cell r="C260">
            <v>137</v>
          </cell>
          <cell r="D260">
            <v>0.93799999999999994</v>
          </cell>
          <cell r="E260">
            <v>5.1999999999999998E-2</v>
          </cell>
        </row>
        <row r="261">
          <cell r="B261" t="str">
            <v>buis 298,5x22,2</v>
          </cell>
          <cell r="C261">
            <v>151</v>
          </cell>
          <cell r="D261">
            <v>0.93799999999999994</v>
          </cell>
          <cell r="E261">
            <v>5.0999999999999997E-2</v>
          </cell>
        </row>
        <row r="262">
          <cell r="B262" t="str">
            <v>buis 298,5x25,0</v>
          </cell>
          <cell r="C262">
            <v>170</v>
          </cell>
          <cell r="D262">
            <v>0.93799999999999994</v>
          </cell>
          <cell r="E262">
            <v>4.9000000000000002E-2</v>
          </cell>
        </row>
        <row r="263">
          <cell r="B263" t="str">
            <v>buis 298,5x7,1</v>
          </cell>
          <cell r="C263">
            <v>51.1</v>
          </cell>
          <cell r="D263">
            <v>0.93799999999999994</v>
          </cell>
          <cell r="E263">
            <v>6.3E-2</v>
          </cell>
        </row>
        <row r="264">
          <cell r="B264" t="str">
            <v>buis 298,5x8,0</v>
          </cell>
          <cell r="C264">
            <v>57.1</v>
          </cell>
          <cell r="D264">
            <v>0.93799999999999994</v>
          </cell>
          <cell r="E264">
            <v>6.3E-2</v>
          </cell>
        </row>
        <row r="265">
          <cell r="B265" t="str">
            <v>buis 298,5x8,8</v>
          </cell>
          <cell r="C265">
            <v>62.6</v>
          </cell>
          <cell r="D265">
            <v>0.93799999999999994</v>
          </cell>
          <cell r="E265">
            <v>6.2E-2</v>
          </cell>
        </row>
        <row r="266">
          <cell r="B266" t="str">
            <v>buis 323,9x10,0</v>
          </cell>
          <cell r="C266">
            <v>77.400000000000006</v>
          </cell>
          <cell r="D266">
            <v>1.018</v>
          </cell>
          <cell r="E266">
            <v>7.2999999999999995E-2</v>
          </cell>
        </row>
        <row r="267">
          <cell r="B267" t="str">
            <v>buis 323,9x11,0</v>
          </cell>
          <cell r="C267">
            <v>85.3</v>
          </cell>
          <cell r="D267">
            <v>1.018</v>
          </cell>
          <cell r="E267">
            <v>7.1999999999999995E-2</v>
          </cell>
        </row>
        <row r="268">
          <cell r="B268" t="str">
            <v>buis 323,9x12,5</v>
          </cell>
          <cell r="C268">
            <v>96.7</v>
          </cell>
          <cell r="D268">
            <v>1.018</v>
          </cell>
          <cell r="E268">
            <v>7.0000000000000007E-2</v>
          </cell>
        </row>
        <row r="269">
          <cell r="B269" t="str">
            <v>buis 323,9x14,2</v>
          </cell>
          <cell r="C269">
            <v>109</v>
          </cell>
          <cell r="D269">
            <v>1.018</v>
          </cell>
          <cell r="E269">
            <v>6.9000000000000006E-2</v>
          </cell>
        </row>
        <row r="270">
          <cell r="B270" t="str">
            <v>buis 323,9x16,0</v>
          </cell>
          <cell r="C270">
            <v>121</v>
          </cell>
          <cell r="D270">
            <v>1.018</v>
          </cell>
          <cell r="E270">
            <v>6.7000000000000004E-2</v>
          </cell>
        </row>
        <row r="271">
          <cell r="B271" t="str">
            <v>buis 323,9x17,5</v>
          </cell>
          <cell r="C271">
            <v>132</v>
          </cell>
          <cell r="D271">
            <v>1.018</v>
          </cell>
          <cell r="E271">
            <v>6.6000000000000003E-2</v>
          </cell>
        </row>
        <row r="272">
          <cell r="B272" t="str">
            <v>buis 323,9x20,0</v>
          </cell>
          <cell r="C272">
            <v>150</v>
          </cell>
          <cell r="D272">
            <v>1.018</v>
          </cell>
          <cell r="E272">
            <v>6.3E-2</v>
          </cell>
        </row>
        <row r="273">
          <cell r="B273" t="str">
            <v>buis 323,9x22,2</v>
          </cell>
          <cell r="C273">
            <v>165</v>
          </cell>
          <cell r="D273">
            <v>1.018</v>
          </cell>
          <cell r="E273">
            <v>6.0999999999999999E-2</v>
          </cell>
        </row>
        <row r="274">
          <cell r="B274" t="str">
            <v>buis 323,9x25,0</v>
          </cell>
          <cell r="C274">
            <v>186</v>
          </cell>
          <cell r="D274">
            <v>1.018</v>
          </cell>
          <cell r="E274">
            <v>5.8999999999999997E-2</v>
          </cell>
        </row>
        <row r="275">
          <cell r="B275" t="str">
            <v>buis 323,9x7,1</v>
          </cell>
          <cell r="C275">
            <v>55.6</v>
          </cell>
          <cell r="D275">
            <v>1.018</v>
          </cell>
          <cell r="E275">
            <v>7.4999999999999997E-2</v>
          </cell>
        </row>
        <row r="276">
          <cell r="B276" t="str">
            <v>buis 323,9x8,0</v>
          </cell>
          <cell r="C276">
            <v>62.1</v>
          </cell>
          <cell r="D276">
            <v>1.018</v>
          </cell>
          <cell r="E276">
            <v>7.3999999999999996E-2</v>
          </cell>
        </row>
        <row r="277">
          <cell r="B277" t="str">
            <v>buis 323,9x8,8</v>
          </cell>
          <cell r="C277">
            <v>68.099999999999994</v>
          </cell>
          <cell r="D277">
            <v>1.018</v>
          </cell>
          <cell r="E277">
            <v>7.3999999999999996E-2</v>
          </cell>
        </row>
        <row r="278">
          <cell r="B278" t="str">
            <v>buis 355,6x10,0</v>
          </cell>
          <cell r="C278">
            <v>85.2</v>
          </cell>
          <cell r="D278">
            <v>1.117</v>
          </cell>
          <cell r="E278">
            <v>8.7999999999999995E-2</v>
          </cell>
        </row>
        <row r="279">
          <cell r="B279" t="str">
            <v>buis 355,6x11,0</v>
          </cell>
          <cell r="C279">
            <v>93.9</v>
          </cell>
          <cell r="D279">
            <v>1.117</v>
          </cell>
          <cell r="E279">
            <v>8.6999999999999994E-2</v>
          </cell>
        </row>
        <row r="280">
          <cell r="B280" t="str">
            <v>buis 355,6x12,5</v>
          </cell>
          <cell r="C280">
            <v>107</v>
          </cell>
          <cell r="D280">
            <v>1.117</v>
          </cell>
          <cell r="E280">
            <v>8.5999999999999993E-2</v>
          </cell>
        </row>
        <row r="281">
          <cell r="B281" t="str">
            <v>buis 355,6x14,2</v>
          </cell>
          <cell r="C281">
            <v>120</v>
          </cell>
          <cell r="D281">
            <v>1.117</v>
          </cell>
          <cell r="E281">
            <v>8.4000000000000005E-2</v>
          </cell>
        </row>
        <row r="282">
          <cell r="B282" t="str">
            <v>buis 355,6x16,0</v>
          </cell>
          <cell r="C282">
            <v>133</v>
          </cell>
          <cell r="D282">
            <v>1.117</v>
          </cell>
          <cell r="E282">
            <v>8.2000000000000003E-2</v>
          </cell>
        </row>
        <row r="283">
          <cell r="B283" t="str">
            <v>buis 355,6x17,5</v>
          </cell>
          <cell r="C283">
            <v>146</v>
          </cell>
          <cell r="D283">
            <v>1.117</v>
          </cell>
          <cell r="E283">
            <v>8.1000000000000003E-2</v>
          </cell>
        </row>
        <row r="284">
          <cell r="B284" t="str">
            <v>buis 355,6x20,0</v>
          </cell>
          <cell r="C284">
            <v>166</v>
          </cell>
          <cell r="D284">
            <v>1.117</v>
          </cell>
          <cell r="E284">
            <v>7.8E-2</v>
          </cell>
        </row>
        <row r="285">
          <cell r="B285" t="str">
            <v>buis 355,6x22,2</v>
          </cell>
          <cell r="C285">
            <v>183</v>
          </cell>
          <cell r="D285">
            <v>1.117</v>
          </cell>
          <cell r="E285">
            <v>7.5999999999999998E-2</v>
          </cell>
        </row>
        <row r="286">
          <cell r="B286" t="str">
            <v>buis 355,6x25,0</v>
          </cell>
          <cell r="C286">
            <v>205</v>
          </cell>
          <cell r="D286">
            <v>1.117</v>
          </cell>
          <cell r="E286">
            <v>7.2999999999999995E-2</v>
          </cell>
        </row>
        <row r="287">
          <cell r="B287" t="str">
            <v>buis 355,6x8,0</v>
          </cell>
          <cell r="C287">
            <v>68.3</v>
          </cell>
          <cell r="D287">
            <v>1.117</v>
          </cell>
          <cell r="E287">
            <v>9.0999999999999998E-2</v>
          </cell>
        </row>
        <row r="288">
          <cell r="B288" t="str">
            <v>buis 355,6x8,8</v>
          </cell>
          <cell r="C288">
            <v>74.900000000000006</v>
          </cell>
          <cell r="D288">
            <v>1.117</v>
          </cell>
          <cell r="E288">
            <v>0.09</v>
          </cell>
        </row>
        <row r="289">
          <cell r="B289" t="str">
            <v>buis 368,0x10,0</v>
          </cell>
          <cell r="C289">
            <v>88.3</v>
          </cell>
          <cell r="D289">
            <v>1.1559999999999999</v>
          </cell>
          <cell r="E289">
            <v>9.5000000000000001E-2</v>
          </cell>
        </row>
        <row r="290">
          <cell r="B290" t="str">
            <v>buis 368,0x11,0</v>
          </cell>
          <cell r="C290">
            <v>97.3</v>
          </cell>
          <cell r="D290">
            <v>1.1559999999999999</v>
          </cell>
          <cell r="E290">
            <v>9.4E-2</v>
          </cell>
        </row>
        <row r="291">
          <cell r="B291" t="str">
            <v>buis 368,0x12,5</v>
          </cell>
          <cell r="C291">
            <v>110</v>
          </cell>
          <cell r="D291">
            <v>1.1559999999999999</v>
          </cell>
          <cell r="E291">
            <v>9.1999999999999998E-2</v>
          </cell>
        </row>
        <row r="292">
          <cell r="B292" t="str">
            <v>buis 368,0x14,2</v>
          </cell>
          <cell r="C292">
            <v>124</v>
          </cell>
          <cell r="D292">
            <v>1.1559999999999999</v>
          </cell>
          <cell r="E292">
            <v>9.0999999999999998E-2</v>
          </cell>
        </row>
        <row r="293">
          <cell r="B293" t="str">
            <v>buis 368,0x16,0</v>
          </cell>
          <cell r="C293">
            <v>138</v>
          </cell>
          <cell r="D293">
            <v>1.1559999999999999</v>
          </cell>
          <cell r="E293">
            <v>8.8999999999999996E-2</v>
          </cell>
        </row>
        <row r="294">
          <cell r="B294" t="str">
            <v>buis 368,0x17,5</v>
          </cell>
          <cell r="C294">
            <v>151</v>
          </cell>
          <cell r="D294">
            <v>1.1559999999999999</v>
          </cell>
          <cell r="E294">
            <v>8.6999999999999994E-2</v>
          </cell>
        </row>
        <row r="295">
          <cell r="B295" t="str">
            <v>buis 368,0x20,0</v>
          </cell>
          <cell r="C295">
            <v>172</v>
          </cell>
          <cell r="D295">
            <v>1.1559999999999999</v>
          </cell>
          <cell r="E295">
            <v>8.4000000000000005E-2</v>
          </cell>
        </row>
        <row r="296">
          <cell r="B296" t="str">
            <v>buis 368,0x22,2</v>
          </cell>
          <cell r="C296">
            <v>189</v>
          </cell>
          <cell r="D296">
            <v>1.1559999999999999</v>
          </cell>
          <cell r="E296">
            <v>8.2000000000000003E-2</v>
          </cell>
        </row>
        <row r="297">
          <cell r="B297" t="str">
            <v>buis 368,0x25,0</v>
          </cell>
          <cell r="C297">
            <v>213</v>
          </cell>
          <cell r="D297">
            <v>1.1559999999999999</v>
          </cell>
          <cell r="E297">
            <v>7.9000000000000001E-2</v>
          </cell>
        </row>
        <row r="298">
          <cell r="B298" t="str">
            <v>buis 368,0x8,0</v>
          </cell>
          <cell r="C298">
            <v>70.8</v>
          </cell>
          <cell r="D298">
            <v>1.1559999999999999</v>
          </cell>
          <cell r="E298">
            <v>9.7000000000000003E-2</v>
          </cell>
        </row>
        <row r="299">
          <cell r="B299" t="str">
            <v>buis 368,0x8,8</v>
          </cell>
          <cell r="C299">
            <v>77.7</v>
          </cell>
          <cell r="D299">
            <v>1.1559999999999999</v>
          </cell>
          <cell r="E299">
            <v>9.6000000000000002E-2</v>
          </cell>
        </row>
        <row r="300">
          <cell r="B300" t="str">
            <v>buis 406,4x10,0</v>
          </cell>
          <cell r="C300">
            <v>97.8</v>
          </cell>
          <cell r="D300">
            <v>1.2769999999999999</v>
          </cell>
          <cell r="E300">
            <v>0.11700000000000001</v>
          </cell>
        </row>
        <row r="301">
          <cell r="B301" t="str">
            <v>buis 406,4x11,0</v>
          </cell>
          <cell r="C301">
            <v>108</v>
          </cell>
          <cell r="D301">
            <v>1.2769999999999999</v>
          </cell>
          <cell r="E301">
            <v>0.11600000000000001</v>
          </cell>
        </row>
        <row r="302">
          <cell r="B302" t="str">
            <v>buis 406,4x12,5</v>
          </cell>
          <cell r="C302">
            <v>122</v>
          </cell>
          <cell r="D302">
            <v>1.2769999999999999</v>
          </cell>
          <cell r="E302">
            <v>0.114</v>
          </cell>
        </row>
        <row r="303">
          <cell r="B303" t="str">
            <v>buis 406,4x14,2</v>
          </cell>
          <cell r="C303">
            <v>138</v>
          </cell>
          <cell r="D303">
            <v>1.2769999999999999</v>
          </cell>
          <cell r="E303">
            <v>0.112</v>
          </cell>
        </row>
        <row r="304">
          <cell r="B304" t="str">
            <v>buis 406,4x16,0</v>
          </cell>
          <cell r="C304">
            <v>153</v>
          </cell>
          <cell r="D304">
            <v>1.2769999999999999</v>
          </cell>
          <cell r="E304">
            <v>0.11</v>
          </cell>
        </row>
        <row r="305">
          <cell r="B305" t="str">
            <v>buis 406,4x17,5</v>
          </cell>
          <cell r="C305">
            <v>168</v>
          </cell>
          <cell r="D305">
            <v>1.2769999999999999</v>
          </cell>
          <cell r="E305">
            <v>0.108</v>
          </cell>
        </row>
        <row r="306">
          <cell r="B306" t="str">
            <v>buis 406,4x20,0</v>
          </cell>
          <cell r="C306">
            <v>191</v>
          </cell>
          <cell r="D306">
            <v>1.2769999999999999</v>
          </cell>
          <cell r="E306">
            <v>0.105</v>
          </cell>
        </row>
        <row r="307">
          <cell r="B307" t="str">
            <v>buis 406,4x22,2</v>
          </cell>
          <cell r="C307">
            <v>210</v>
          </cell>
          <cell r="D307">
            <v>1.2769999999999999</v>
          </cell>
          <cell r="E307">
            <v>0.10299999999999999</v>
          </cell>
        </row>
        <row r="308">
          <cell r="B308" t="str">
            <v>buis 406,4x25,0</v>
          </cell>
          <cell r="C308">
            <v>237</v>
          </cell>
          <cell r="D308">
            <v>1.2769999999999999</v>
          </cell>
          <cell r="E308">
            <v>0.1</v>
          </cell>
        </row>
        <row r="309">
          <cell r="B309" t="str">
            <v>buis 406,4x8,8</v>
          </cell>
          <cell r="C309">
            <v>85.9</v>
          </cell>
          <cell r="D309">
            <v>1.2769999999999999</v>
          </cell>
          <cell r="E309">
            <v>0.12</v>
          </cell>
        </row>
        <row r="310">
          <cell r="B310" t="str">
            <v>buis 419,0x10,0</v>
          </cell>
          <cell r="C310">
            <v>101</v>
          </cell>
          <cell r="D310">
            <v>1.3160000000000001</v>
          </cell>
          <cell r="E310">
            <v>0.125</v>
          </cell>
        </row>
        <row r="311">
          <cell r="B311" t="str">
            <v>buis 419,0x11,0</v>
          </cell>
          <cell r="C311">
            <v>111</v>
          </cell>
          <cell r="D311">
            <v>1.3160000000000001</v>
          </cell>
          <cell r="E311">
            <v>0.124</v>
          </cell>
        </row>
        <row r="312">
          <cell r="B312" t="str">
            <v>buis 419,0x12,5</v>
          </cell>
          <cell r="C312">
            <v>126</v>
          </cell>
          <cell r="D312">
            <v>1.3160000000000001</v>
          </cell>
          <cell r="E312">
            <v>0.122</v>
          </cell>
        </row>
        <row r="313">
          <cell r="B313" t="str">
            <v>buis 419,0x14,2</v>
          </cell>
          <cell r="C313">
            <v>142</v>
          </cell>
          <cell r="D313">
            <v>1.3160000000000001</v>
          </cell>
          <cell r="E313">
            <v>0.12</v>
          </cell>
        </row>
        <row r="314">
          <cell r="B314" t="str">
            <v>buis 419,0x16,0</v>
          </cell>
          <cell r="C314">
            <v>158</v>
          </cell>
          <cell r="D314">
            <v>1.3160000000000001</v>
          </cell>
          <cell r="E314">
            <v>0.11799999999999999</v>
          </cell>
        </row>
        <row r="315">
          <cell r="B315" t="str">
            <v>buis 419,0x17,5</v>
          </cell>
          <cell r="C315">
            <v>173</v>
          </cell>
          <cell r="D315">
            <v>1.3160000000000001</v>
          </cell>
          <cell r="E315">
            <v>0.11600000000000001</v>
          </cell>
        </row>
        <row r="316">
          <cell r="B316" t="str">
            <v>buis 419,0x20,0</v>
          </cell>
          <cell r="C316">
            <v>197</v>
          </cell>
          <cell r="D316">
            <v>1.3160000000000001</v>
          </cell>
          <cell r="E316">
            <v>0.113</v>
          </cell>
        </row>
        <row r="317">
          <cell r="B317" t="str">
            <v>buis 419,0x22,2</v>
          </cell>
          <cell r="C317">
            <v>217</v>
          </cell>
          <cell r="D317">
            <v>1.3160000000000001</v>
          </cell>
          <cell r="E317">
            <v>0.11</v>
          </cell>
        </row>
        <row r="318">
          <cell r="B318" t="str">
            <v>buis 419,0x25,0</v>
          </cell>
          <cell r="C318">
            <v>245</v>
          </cell>
          <cell r="D318">
            <v>1.3160000000000001</v>
          </cell>
          <cell r="E318">
            <v>0.107</v>
          </cell>
        </row>
        <row r="319">
          <cell r="B319" t="str">
            <v>buis 457,2x10,0</v>
          </cell>
          <cell r="C319">
            <v>110</v>
          </cell>
          <cell r="D319">
            <v>1.4359999999999999</v>
          </cell>
          <cell r="E319">
            <v>0.15</v>
          </cell>
        </row>
        <row r="320">
          <cell r="B320" t="str">
            <v>buis 457,2x11,0</v>
          </cell>
          <cell r="C320">
            <v>122</v>
          </cell>
          <cell r="D320">
            <v>1.4359999999999999</v>
          </cell>
          <cell r="E320">
            <v>0.14899999999999999</v>
          </cell>
        </row>
        <row r="321">
          <cell r="B321" t="str">
            <v>buis 457,2x12,5</v>
          </cell>
          <cell r="C321">
            <v>138</v>
          </cell>
          <cell r="D321">
            <v>1.4359999999999999</v>
          </cell>
          <cell r="E321">
            <v>0.14699999999999999</v>
          </cell>
        </row>
        <row r="322">
          <cell r="B322" t="str">
            <v>buis 457,2x14,2</v>
          </cell>
          <cell r="C322">
            <v>156</v>
          </cell>
          <cell r="D322">
            <v>1.4359999999999999</v>
          </cell>
          <cell r="E322">
            <v>0.14399999999999999</v>
          </cell>
        </row>
        <row r="323">
          <cell r="B323" t="str">
            <v>buis 457,2x16,0</v>
          </cell>
          <cell r="C323">
            <v>173</v>
          </cell>
          <cell r="D323">
            <v>1.4359999999999999</v>
          </cell>
          <cell r="E323">
            <v>0.14199999999999999</v>
          </cell>
        </row>
        <row r="324">
          <cell r="B324" t="str">
            <v>buis 457,2x17,5</v>
          </cell>
          <cell r="C324">
            <v>189</v>
          </cell>
          <cell r="D324">
            <v>1.4359999999999999</v>
          </cell>
          <cell r="E324">
            <v>0.14000000000000001</v>
          </cell>
        </row>
        <row r="325">
          <cell r="B325" t="str">
            <v>buis 457,2x20,0</v>
          </cell>
          <cell r="C325">
            <v>216</v>
          </cell>
          <cell r="D325">
            <v>1.4359999999999999</v>
          </cell>
          <cell r="E325">
            <v>0.13700000000000001</v>
          </cell>
        </row>
        <row r="326">
          <cell r="B326" t="str">
            <v>buis 457,2x22,2</v>
          </cell>
          <cell r="C326">
            <v>238</v>
          </cell>
          <cell r="D326">
            <v>1.4359999999999999</v>
          </cell>
          <cell r="E326">
            <v>0.13400000000000001</v>
          </cell>
        </row>
        <row r="327">
          <cell r="B327" t="str">
            <v>buis 457,2x25,0</v>
          </cell>
          <cell r="C327">
            <v>268</v>
          </cell>
          <cell r="D327">
            <v>1.4359999999999999</v>
          </cell>
          <cell r="E327">
            <v>0.13</v>
          </cell>
        </row>
        <row r="328">
          <cell r="B328" t="str">
            <v>buis 48,3x10,0</v>
          </cell>
          <cell r="C328">
            <v>9.4499999999999993</v>
          </cell>
          <cell r="D328">
            <v>0.152</v>
          </cell>
          <cell r="E328">
            <v>1E-3</v>
          </cell>
        </row>
        <row r="329">
          <cell r="B329" t="str">
            <v>buis 48,3x11,0</v>
          </cell>
          <cell r="C329">
            <v>10.199999999999999</v>
          </cell>
          <cell r="D329">
            <v>0.152</v>
          </cell>
          <cell r="E329">
            <v>1E-3</v>
          </cell>
        </row>
        <row r="330">
          <cell r="B330" t="str">
            <v>buis 48,3x12,5</v>
          </cell>
          <cell r="C330">
            <v>11.1</v>
          </cell>
          <cell r="D330">
            <v>0.152</v>
          </cell>
          <cell r="E330">
            <v>1E-3</v>
          </cell>
        </row>
        <row r="331">
          <cell r="B331" t="str">
            <v>buis 48,3x2,6</v>
          </cell>
          <cell r="C331">
            <v>2.95</v>
          </cell>
          <cell r="D331">
            <v>0.152</v>
          </cell>
          <cell r="E331">
            <v>1E-3</v>
          </cell>
        </row>
        <row r="332">
          <cell r="B332" t="str">
            <v>buis 48,3x2,9</v>
          </cell>
          <cell r="C332">
            <v>3.27</v>
          </cell>
          <cell r="D332">
            <v>0.152</v>
          </cell>
          <cell r="E332">
            <v>1E-3</v>
          </cell>
        </row>
        <row r="333">
          <cell r="B333" t="str">
            <v>buis 48,3x3,2</v>
          </cell>
          <cell r="C333">
            <v>3.59</v>
          </cell>
          <cell r="D333">
            <v>0.152</v>
          </cell>
          <cell r="E333">
            <v>1E-3</v>
          </cell>
        </row>
        <row r="334">
          <cell r="B334" t="str">
            <v>buis 48,3x3,6</v>
          </cell>
          <cell r="C334">
            <v>4</v>
          </cell>
          <cell r="D334">
            <v>0.152</v>
          </cell>
          <cell r="E334">
            <v>1E-3</v>
          </cell>
        </row>
        <row r="335">
          <cell r="B335" t="str">
            <v>buis 48,3x4,0</v>
          </cell>
          <cell r="C335">
            <v>4.41</v>
          </cell>
          <cell r="D335">
            <v>0.152</v>
          </cell>
          <cell r="E335">
            <v>1E-3</v>
          </cell>
        </row>
        <row r="336">
          <cell r="B336" t="str">
            <v>buis 48,3x4,5</v>
          </cell>
          <cell r="C336">
            <v>4.8499999999999996</v>
          </cell>
          <cell r="D336">
            <v>0.152</v>
          </cell>
          <cell r="E336">
            <v>1E-3</v>
          </cell>
        </row>
        <row r="337">
          <cell r="B337" t="str">
            <v>buis 48,3x5,0</v>
          </cell>
          <cell r="C337">
            <v>5.34</v>
          </cell>
          <cell r="D337">
            <v>0.152</v>
          </cell>
          <cell r="E337">
            <v>1E-3</v>
          </cell>
        </row>
        <row r="338">
          <cell r="B338" t="str">
            <v>buis 48,3x5,6</v>
          </cell>
          <cell r="C338">
            <v>5.89</v>
          </cell>
          <cell r="D338">
            <v>0.152</v>
          </cell>
          <cell r="E338">
            <v>1E-3</v>
          </cell>
        </row>
        <row r="339">
          <cell r="B339" t="str">
            <v>buis 48,3x6,3</v>
          </cell>
          <cell r="C339">
            <v>6.55</v>
          </cell>
          <cell r="D339">
            <v>0.152</v>
          </cell>
          <cell r="E339">
            <v>1E-3</v>
          </cell>
        </row>
        <row r="340">
          <cell r="B340" t="str">
            <v>buis 48,3x7,1</v>
          </cell>
          <cell r="C340">
            <v>7.24</v>
          </cell>
          <cell r="D340">
            <v>0.152</v>
          </cell>
          <cell r="E340">
            <v>1E-3</v>
          </cell>
        </row>
        <row r="341">
          <cell r="B341" t="str">
            <v>buis 48,3x8,0</v>
          </cell>
          <cell r="C341">
            <v>7.93</v>
          </cell>
          <cell r="D341">
            <v>0.152</v>
          </cell>
          <cell r="E341">
            <v>1E-3</v>
          </cell>
        </row>
        <row r="342">
          <cell r="B342" t="str">
            <v>buis 48,3x8,8</v>
          </cell>
          <cell r="C342">
            <v>8.56</v>
          </cell>
          <cell r="D342">
            <v>0.152</v>
          </cell>
          <cell r="E342">
            <v>1E-3</v>
          </cell>
        </row>
        <row r="343">
          <cell r="B343" t="str">
            <v>buis 508,0x11,0</v>
          </cell>
          <cell r="C343">
            <v>135</v>
          </cell>
          <cell r="D343">
            <v>1.5960000000000001</v>
          </cell>
          <cell r="E343">
            <v>0.186</v>
          </cell>
        </row>
        <row r="344">
          <cell r="B344" t="str">
            <v>buis 508,0x12,5</v>
          </cell>
          <cell r="C344">
            <v>154</v>
          </cell>
          <cell r="D344">
            <v>1.5960000000000001</v>
          </cell>
          <cell r="E344">
            <v>0.183</v>
          </cell>
        </row>
        <row r="345">
          <cell r="B345" t="str">
            <v>buis 508,0x14,2</v>
          </cell>
          <cell r="C345">
            <v>173</v>
          </cell>
          <cell r="D345">
            <v>1.5960000000000001</v>
          </cell>
          <cell r="E345">
            <v>0.18099999999999999</v>
          </cell>
        </row>
        <row r="346">
          <cell r="B346" t="str">
            <v>buis 508,0x16,0</v>
          </cell>
          <cell r="C346">
            <v>193</v>
          </cell>
          <cell r="D346">
            <v>1.5960000000000001</v>
          </cell>
          <cell r="E346">
            <v>0.17799999999999999</v>
          </cell>
        </row>
        <row r="347">
          <cell r="B347" t="str">
            <v>buis 508,0x17,5</v>
          </cell>
          <cell r="C347">
            <v>211</v>
          </cell>
          <cell r="D347">
            <v>1.5960000000000001</v>
          </cell>
          <cell r="E347">
            <v>0.17499999999999999</v>
          </cell>
        </row>
        <row r="348">
          <cell r="B348" t="str">
            <v>buis 508,0x20,0</v>
          </cell>
          <cell r="C348">
            <v>241</v>
          </cell>
          <cell r="D348">
            <v>1.5960000000000001</v>
          </cell>
          <cell r="E348">
            <v>0.17199999999999999</v>
          </cell>
        </row>
        <row r="349">
          <cell r="B349" t="str">
            <v>buis 508,0x22,2</v>
          </cell>
          <cell r="C349">
            <v>266</v>
          </cell>
          <cell r="D349">
            <v>1.5960000000000001</v>
          </cell>
          <cell r="E349">
            <v>0.16900000000000001</v>
          </cell>
        </row>
        <row r="350">
          <cell r="B350" t="str">
            <v>buis 508,0x25,0</v>
          </cell>
          <cell r="C350">
            <v>300</v>
          </cell>
          <cell r="D350">
            <v>1.5960000000000001</v>
          </cell>
          <cell r="E350">
            <v>0.16500000000000001</v>
          </cell>
        </row>
        <row r="351">
          <cell r="B351" t="str">
            <v>buis 51,0x10,0</v>
          </cell>
          <cell r="C351">
            <v>10.1</v>
          </cell>
          <cell r="D351">
            <v>0.16</v>
          </cell>
          <cell r="E351">
            <v>2E-3</v>
          </cell>
        </row>
        <row r="352">
          <cell r="B352" t="str">
            <v>buis 51,0x11,0</v>
          </cell>
          <cell r="C352">
            <v>10.9</v>
          </cell>
          <cell r="D352">
            <v>0.16</v>
          </cell>
          <cell r="E352">
            <v>2E-3</v>
          </cell>
        </row>
        <row r="353">
          <cell r="B353" t="str">
            <v>buis 51,0x12,5</v>
          </cell>
          <cell r="C353">
            <v>11.9</v>
          </cell>
          <cell r="D353">
            <v>0.16</v>
          </cell>
          <cell r="E353">
            <v>2E-3</v>
          </cell>
        </row>
        <row r="354">
          <cell r="B354" t="str">
            <v>buis 51,0x14,2</v>
          </cell>
          <cell r="C354">
            <v>12.9</v>
          </cell>
          <cell r="D354">
            <v>0.16</v>
          </cell>
          <cell r="E354">
            <v>2E-3</v>
          </cell>
        </row>
        <row r="355">
          <cell r="B355" t="str">
            <v>buis 51,0x2,6</v>
          </cell>
          <cell r="C355">
            <v>3.12</v>
          </cell>
          <cell r="D355">
            <v>0.16</v>
          </cell>
          <cell r="E355">
            <v>2E-3</v>
          </cell>
        </row>
        <row r="356">
          <cell r="B356" t="str">
            <v>buis 51,0x2,9</v>
          </cell>
          <cell r="C356">
            <v>3.46</v>
          </cell>
          <cell r="D356">
            <v>0.16</v>
          </cell>
          <cell r="E356">
            <v>2E-3</v>
          </cell>
        </row>
        <row r="357">
          <cell r="B357" t="str">
            <v>buis 51,0x3,2</v>
          </cell>
          <cell r="C357">
            <v>3.79</v>
          </cell>
          <cell r="D357">
            <v>0.16</v>
          </cell>
          <cell r="E357">
            <v>2E-3</v>
          </cell>
        </row>
        <row r="358">
          <cell r="B358" t="str">
            <v>buis 51,0x3,6</v>
          </cell>
          <cell r="C358">
            <v>4.2300000000000004</v>
          </cell>
          <cell r="D358">
            <v>0.16</v>
          </cell>
          <cell r="E358">
            <v>2E-3</v>
          </cell>
        </row>
        <row r="359">
          <cell r="B359" t="str">
            <v>buis 51,0x4,0</v>
          </cell>
          <cell r="C359">
            <v>4.66</v>
          </cell>
          <cell r="D359">
            <v>0.16</v>
          </cell>
          <cell r="E359">
            <v>2E-3</v>
          </cell>
        </row>
        <row r="360">
          <cell r="B360" t="str">
            <v>buis 51,0x4,5</v>
          </cell>
          <cell r="C360">
            <v>5.13</v>
          </cell>
          <cell r="D360">
            <v>0.16</v>
          </cell>
          <cell r="E360">
            <v>2E-3</v>
          </cell>
        </row>
        <row r="361">
          <cell r="B361" t="str">
            <v>buis 51,0x5,0</v>
          </cell>
          <cell r="C361">
            <v>5.67</v>
          </cell>
          <cell r="D361">
            <v>0.16</v>
          </cell>
          <cell r="E361">
            <v>2E-3</v>
          </cell>
        </row>
        <row r="362">
          <cell r="B362" t="str">
            <v>buis 51,0x5,6</v>
          </cell>
          <cell r="C362">
            <v>6.24</v>
          </cell>
          <cell r="D362">
            <v>0.16</v>
          </cell>
          <cell r="E362">
            <v>2E-3</v>
          </cell>
        </row>
        <row r="363">
          <cell r="B363" t="str">
            <v>buis 51,0x6,3</v>
          </cell>
          <cell r="C363">
            <v>6.95</v>
          </cell>
          <cell r="D363">
            <v>0.16</v>
          </cell>
          <cell r="E363">
            <v>2E-3</v>
          </cell>
        </row>
        <row r="364">
          <cell r="B364" t="str">
            <v>buis 51,0x7,1</v>
          </cell>
          <cell r="C364">
            <v>7.69</v>
          </cell>
          <cell r="D364">
            <v>0.16</v>
          </cell>
          <cell r="E364">
            <v>2E-3</v>
          </cell>
        </row>
        <row r="365">
          <cell r="B365" t="str">
            <v>buis 51,0x8,0</v>
          </cell>
          <cell r="C365">
            <v>8.43</v>
          </cell>
          <cell r="D365">
            <v>0.16</v>
          </cell>
          <cell r="E365">
            <v>2E-3</v>
          </cell>
        </row>
        <row r="366">
          <cell r="B366" t="str">
            <v>buis 51,0x8,8</v>
          </cell>
          <cell r="C366">
            <v>9.1</v>
          </cell>
          <cell r="D366">
            <v>0.16</v>
          </cell>
          <cell r="E366">
            <v>2E-3</v>
          </cell>
        </row>
        <row r="367">
          <cell r="B367" t="str">
            <v>buis 558,8x12,5</v>
          </cell>
          <cell r="C367">
            <v>170</v>
          </cell>
          <cell r="D367">
            <v>1.756</v>
          </cell>
          <cell r="E367">
            <v>0.224</v>
          </cell>
        </row>
        <row r="368">
          <cell r="B368" t="str">
            <v>buis 558,8x14,2</v>
          </cell>
          <cell r="C368">
            <v>191</v>
          </cell>
          <cell r="D368">
            <v>1.756</v>
          </cell>
          <cell r="E368">
            <v>0.221</v>
          </cell>
        </row>
        <row r="369">
          <cell r="B369" t="str">
            <v>buis 558,8x16,0</v>
          </cell>
          <cell r="C369">
            <v>213</v>
          </cell>
          <cell r="D369">
            <v>1.756</v>
          </cell>
          <cell r="E369">
            <v>0.218</v>
          </cell>
        </row>
        <row r="370">
          <cell r="B370" t="str">
            <v>buis 558,8x17,5</v>
          </cell>
          <cell r="C370">
            <v>233</v>
          </cell>
          <cell r="D370">
            <v>1.756</v>
          </cell>
          <cell r="E370">
            <v>0.215</v>
          </cell>
        </row>
        <row r="371">
          <cell r="B371" t="str">
            <v>buis 558,8x20,0</v>
          </cell>
          <cell r="C371">
            <v>266</v>
          </cell>
          <cell r="D371">
            <v>1.756</v>
          </cell>
          <cell r="E371">
            <v>0.21099999999999999</v>
          </cell>
        </row>
        <row r="372">
          <cell r="B372" t="str">
            <v>buis 558,8x22,2</v>
          </cell>
          <cell r="C372">
            <v>294</v>
          </cell>
          <cell r="D372">
            <v>1.756</v>
          </cell>
          <cell r="E372">
            <v>0.20799999999999999</v>
          </cell>
        </row>
        <row r="373">
          <cell r="B373" t="str">
            <v>buis 558,8x25,0</v>
          </cell>
          <cell r="C373">
            <v>331</v>
          </cell>
          <cell r="D373">
            <v>1.756</v>
          </cell>
          <cell r="E373">
            <v>0.20300000000000001</v>
          </cell>
        </row>
        <row r="374">
          <cell r="B374" t="str">
            <v>buis 57,0x10,0</v>
          </cell>
          <cell r="C374">
            <v>11.6</v>
          </cell>
          <cell r="D374">
            <v>0.17899999999999999</v>
          </cell>
          <cell r="E374">
            <v>2E-3</v>
          </cell>
        </row>
        <row r="375">
          <cell r="B375" t="str">
            <v>buis 57,0x11,0</v>
          </cell>
          <cell r="C375">
            <v>12.5</v>
          </cell>
          <cell r="D375">
            <v>0.17899999999999999</v>
          </cell>
          <cell r="E375">
            <v>2E-3</v>
          </cell>
        </row>
        <row r="376">
          <cell r="B376" t="str">
            <v>buis 57,0x12,5</v>
          </cell>
          <cell r="C376">
            <v>13.8</v>
          </cell>
          <cell r="D376">
            <v>0.17899999999999999</v>
          </cell>
          <cell r="E376">
            <v>2E-3</v>
          </cell>
        </row>
        <row r="377">
          <cell r="B377" t="str">
            <v>buis 57,0x14,2</v>
          </cell>
          <cell r="C377">
            <v>15</v>
          </cell>
          <cell r="D377">
            <v>0.17899999999999999</v>
          </cell>
          <cell r="E377">
            <v>2E-3</v>
          </cell>
        </row>
        <row r="378">
          <cell r="B378" t="str">
            <v>buis 57,0x16,0</v>
          </cell>
          <cell r="C378">
            <v>16.2</v>
          </cell>
          <cell r="D378">
            <v>0.17899999999999999</v>
          </cell>
          <cell r="E378">
            <v>2E-3</v>
          </cell>
        </row>
        <row r="379">
          <cell r="B379" t="str">
            <v>buis 57,0x2,9</v>
          </cell>
          <cell r="C379">
            <v>3.9</v>
          </cell>
          <cell r="D379">
            <v>0.17899999999999999</v>
          </cell>
          <cell r="E379">
            <v>2E-3</v>
          </cell>
        </row>
        <row r="380">
          <cell r="B380" t="str">
            <v>buis 57,0x3,2</v>
          </cell>
          <cell r="C380">
            <v>4.28</v>
          </cell>
          <cell r="D380">
            <v>0.17899999999999999</v>
          </cell>
          <cell r="E380">
            <v>2E-3</v>
          </cell>
        </row>
        <row r="381">
          <cell r="B381" t="str">
            <v>buis 57,0x3,6</v>
          </cell>
          <cell r="C381">
            <v>4.78</v>
          </cell>
          <cell r="D381">
            <v>0.17899999999999999</v>
          </cell>
          <cell r="E381">
            <v>2E-3</v>
          </cell>
        </row>
        <row r="382">
          <cell r="B382" t="str">
            <v>buis 57,0x4,0</v>
          </cell>
          <cell r="C382">
            <v>5.27</v>
          </cell>
          <cell r="D382">
            <v>0.17899999999999999</v>
          </cell>
          <cell r="E382">
            <v>2E-3</v>
          </cell>
        </row>
        <row r="383">
          <cell r="B383" t="str">
            <v>buis 57,0x4,5</v>
          </cell>
          <cell r="C383">
            <v>5.81</v>
          </cell>
          <cell r="D383">
            <v>0.17899999999999999</v>
          </cell>
          <cell r="E383">
            <v>2E-3</v>
          </cell>
        </row>
        <row r="384">
          <cell r="B384" t="str">
            <v>buis 57,0x5,0</v>
          </cell>
          <cell r="C384">
            <v>6.41</v>
          </cell>
          <cell r="D384">
            <v>0.17899999999999999</v>
          </cell>
          <cell r="E384">
            <v>2E-3</v>
          </cell>
        </row>
        <row r="385">
          <cell r="B385" t="str">
            <v>buis 57,0x5,6</v>
          </cell>
          <cell r="C385">
            <v>7.08</v>
          </cell>
          <cell r="D385">
            <v>0.17899999999999999</v>
          </cell>
          <cell r="E385">
            <v>2E-3</v>
          </cell>
        </row>
        <row r="386">
          <cell r="B386" t="str">
            <v>buis 57,0x6,3</v>
          </cell>
          <cell r="C386">
            <v>7.91</v>
          </cell>
          <cell r="D386">
            <v>0.17899999999999999</v>
          </cell>
          <cell r="E386">
            <v>2E-3</v>
          </cell>
        </row>
        <row r="387">
          <cell r="B387" t="str">
            <v>buis 57,0x7,1</v>
          </cell>
          <cell r="C387">
            <v>8.77</v>
          </cell>
          <cell r="D387">
            <v>0.17899999999999999</v>
          </cell>
          <cell r="E387">
            <v>2E-3</v>
          </cell>
        </row>
        <row r="388">
          <cell r="B388" t="str">
            <v>buis 57,0x8,0</v>
          </cell>
          <cell r="C388">
            <v>9.65</v>
          </cell>
          <cell r="D388">
            <v>0.17899999999999999</v>
          </cell>
          <cell r="E388">
            <v>2E-3</v>
          </cell>
        </row>
        <row r="389">
          <cell r="B389" t="str">
            <v>buis 57,0x8,8</v>
          </cell>
          <cell r="C389">
            <v>10.4</v>
          </cell>
          <cell r="D389">
            <v>0.17899999999999999</v>
          </cell>
          <cell r="E389">
            <v>2E-3</v>
          </cell>
        </row>
        <row r="390">
          <cell r="B390" t="str">
            <v>buis 60,3x10,0</v>
          </cell>
          <cell r="C390">
            <v>12.4</v>
          </cell>
          <cell r="D390">
            <v>0.189</v>
          </cell>
          <cell r="E390">
            <v>2E-3</v>
          </cell>
        </row>
        <row r="391">
          <cell r="B391" t="str">
            <v>buis 60,3x11,0</v>
          </cell>
          <cell r="C391">
            <v>13.4</v>
          </cell>
          <cell r="D391">
            <v>0.189</v>
          </cell>
          <cell r="E391">
            <v>2E-3</v>
          </cell>
        </row>
        <row r="392">
          <cell r="B392" t="str">
            <v>buis 60,3x12,5</v>
          </cell>
          <cell r="C392">
            <v>14.8</v>
          </cell>
          <cell r="D392">
            <v>0.189</v>
          </cell>
          <cell r="E392">
            <v>2E-3</v>
          </cell>
        </row>
        <row r="393">
          <cell r="B393" t="str">
            <v>buis 60,3x14,2</v>
          </cell>
          <cell r="C393">
            <v>16.2</v>
          </cell>
          <cell r="D393">
            <v>0.189</v>
          </cell>
          <cell r="E393">
            <v>2E-3</v>
          </cell>
        </row>
        <row r="394">
          <cell r="B394" t="str">
            <v>buis 60,3x16,0</v>
          </cell>
          <cell r="C394">
            <v>17.399999999999999</v>
          </cell>
          <cell r="D394">
            <v>0.189</v>
          </cell>
          <cell r="E394">
            <v>2E-3</v>
          </cell>
        </row>
        <row r="395">
          <cell r="B395" t="str">
            <v>buis 60,3x2,9</v>
          </cell>
          <cell r="C395">
            <v>4.1399999999999997</v>
          </cell>
          <cell r="D395">
            <v>0.189</v>
          </cell>
          <cell r="E395">
            <v>2E-3</v>
          </cell>
        </row>
        <row r="396">
          <cell r="B396" t="str">
            <v>buis 60,3x3,2</v>
          </cell>
          <cell r="C396">
            <v>4.54</v>
          </cell>
          <cell r="D396">
            <v>0.189</v>
          </cell>
          <cell r="E396">
            <v>2E-3</v>
          </cell>
        </row>
        <row r="397">
          <cell r="B397" t="str">
            <v>buis 60,3x3,6</v>
          </cell>
          <cell r="C397">
            <v>5.07</v>
          </cell>
          <cell r="D397">
            <v>0.189</v>
          </cell>
          <cell r="E397">
            <v>2E-3</v>
          </cell>
        </row>
        <row r="398">
          <cell r="B398" t="str">
            <v>buis 60,3x4,0</v>
          </cell>
          <cell r="C398">
            <v>5.59</v>
          </cell>
          <cell r="D398">
            <v>0.189</v>
          </cell>
          <cell r="E398">
            <v>2E-3</v>
          </cell>
        </row>
        <row r="399">
          <cell r="B399" t="str">
            <v>buis 60,3x4,5</v>
          </cell>
          <cell r="C399">
            <v>6.17</v>
          </cell>
          <cell r="D399">
            <v>0.189</v>
          </cell>
          <cell r="E399">
            <v>2E-3</v>
          </cell>
        </row>
        <row r="400">
          <cell r="B400" t="str">
            <v>buis 60,3x5,0</v>
          </cell>
          <cell r="C400">
            <v>6.82</v>
          </cell>
          <cell r="D400">
            <v>0.189</v>
          </cell>
          <cell r="E400">
            <v>2E-3</v>
          </cell>
        </row>
        <row r="401">
          <cell r="B401" t="str">
            <v>buis 60,3x5,6</v>
          </cell>
          <cell r="C401">
            <v>7.53</v>
          </cell>
          <cell r="D401">
            <v>0.189</v>
          </cell>
          <cell r="E401">
            <v>2E-3</v>
          </cell>
        </row>
        <row r="402">
          <cell r="B402" t="str">
            <v>buis 60,3x6,3</v>
          </cell>
          <cell r="C402">
            <v>8.42</v>
          </cell>
          <cell r="D402">
            <v>0.189</v>
          </cell>
          <cell r="E402">
            <v>2E-3</v>
          </cell>
        </row>
        <row r="403">
          <cell r="B403" t="str">
            <v>buis 60,3x7,1</v>
          </cell>
          <cell r="C403">
            <v>9.34</v>
          </cell>
          <cell r="D403">
            <v>0.189</v>
          </cell>
          <cell r="E403">
            <v>2E-3</v>
          </cell>
        </row>
        <row r="404">
          <cell r="B404" t="str">
            <v>buis 60,3x8,0</v>
          </cell>
          <cell r="C404">
            <v>10.3</v>
          </cell>
          <cell r="D404">
            <v>0.189</v>
          </cell>
          <cell r="E404">
            <v>2E-3</v>
          </cell>
        </row>
        <row r="405">
          <cell r="B405" t="str">
            <v>buis 60,3x8,8</v>
          </cell>
          <cell r="C405">
            <v>11.1</v>
          </cell>
          <cell r="D405">
            <v>0.189</v>
          </cell>
          <cell r="E405">
            <v>2E-3</v>
          </cell>
        </row>
        <row r="406">
          <cell r="B406" t="str">
            <v>buis 63,5x10,0</v>
          </cell>
          <cell r="C406">
            <v>13.2</v>
          </cell>
          <cell r="D406">
            <v>0.19900000000000001</v>
          </cell>
          <cell r="E406">
            <v>2E-3</v>
          </cell>
        </row>
        <row r="407">
          <cell r="B407" t="str">
            <v>buis 63,5x11,0</v>
          </cell>
          <cell r="C407">
            <v>14.3</v>
          </cell>
          <cell r="D407">
            <v>0.19900000000000001</v>
          </cell>
          <cell r="E407">
            <v>2E-3</v>
          </cell>
        </row>
        <row r="408">
          <cell r="B408" t="str">
            <v>buis 63,5x12,5</v>
          </cell>
          <cell r="C408">
            <v>15.8</v>
          </cell>
          <cell r="D408">
            <v>0.19900000000000001</v>
          </cell>
          <cell r="E408">
            <v>2E-3</v>
          </cell>
        </row>
        <row r="409">
          <cell r="B409" t="str">
            <v>buis 63,5x14,2</v>
          </cell>
          <cell r="C409">
            <v>17.3</v>
          </cell>
          <cell r="D409">
            <v>0.19900000000000001</v>
          </cell>
          <cell r="E409">
            <v>2E-3</v>
          </cell>
        </row>
        <row r="410">
          <cell r="B410" t="str">
            <v>buis 63,5x16,0</v>
          </cell>
          <cell r="C410">
            <v>18.7</v>
          </cell>
          <cell r="D410">
            <v>0.19900000000000001</v>
          </cell>
          <cell r="E410">
            <v>2E-3</v>
          </cell>
        </row>
        <row r="411">
          <cell r="B411" t="str">
            <v>buis 63,5x2,9</v>
          </cell>
          <cell r="C411">
            <v>4.3600000000000003</v>
          </cell>
          <cell r="D411">
            <v>0.19900000000000001</v>
          </cell>
          <cell r="E411">
            <v>3.0000000000000001E-3</v>
          </cell>
        </row>
        <row r="412">
          <cell r="B412" t="str">
            <v>buis 63,5x3,2</v>
          </cell>
          <cell r="C412">
            <v>4.79</v>
          </cell>
          <cell r="D412">
            <v>0.19900000000000001</v>
          </cell>
          <cell r="E412">
            <v>3.0000000000000001E-3</v>
          </cell>
        </row>
        <row r="413">
          <cell r="B413" t="str">
            <v>buis 63,5x3,6</v>
          </cell>
          <cell r="C413">
            <v>5.36</v>
          </cell>
          <cell r="D413">
            <v>0.19900000000000001</v>
          </cell>
          <cell r="E413">
            <v>3.0000000000000001E-3</v>
          </cell>
        </row>
        <row r="414">
          <cell r="B414" t="str">
            <v>buis 63,5x4,0</v>
          </cell>
          <cell r="C414">
            <v>5.91</v>
          </cell>
          <cell r="D414">
            <v>0.19900000000000001</v>
          </cell>
          <cell r="E414">
            <v>3.0000000000000001E-3</v>
          </cell>
        </row>
        <row r="415">
          <cell r="B415" t="str">
            <v>buis 63,5x4,5</v>
          </cell>
          <cell r="C415">
            <v>6.52</v>
          </cell>
          <cell r="D415">
            <v>0.19900000000000001</v>
          </cell>
          <cell r="E415">
            <v>3.0000000000000001E-3</v>
          </cell>
        </row>
        <row r="416">
          <cell r="B416" t="str">
            <v>buis 63,5x5,0</v>
          </cell>
          <cell r="C416">
            <v>7.21</v>
          </cell>
          <cell r="D416">
            <v>0.19900000000000001</v>
          </cell>
          <cell r="E416">
            <v>3.0000000000000001E-3</v>
          </cell>
        </row>
        <row r="417">
          <cell r="B417" t="str">
            <v>buis 63,5x5,6</v>
          </cell>
          <cell r="C417">
            <v>7.97</v>
          </cell>
          <cell r="D417">
            <v>0.19900000000000001</v>
          </cell>
          <cell r="E417">
            <v>3.0000000000000001E-3</v>
          </cell>
        </row>
        <row r="418">
          <cell r="B418" t="str">
            <v>buis 63,5x6,3</v>
          </cell>
          <cell r="C418">
            <v>8.91</v>
          </cell>
          <cell r="D418">
            <v>0.19900000000000001</v>
          </cell>
          <cell r="E418">
            <v>3.0000000000000001E-3</v>
          </cell>
        </row>
        <row r="419">
          <cell r="B419" t="str">
            <v>buis 63,5x7,1</v>
          </cell>
          <cell r="C419">
            <v>9.9</v>
          </cell>
          <cell r="D419">
            <v>0.19900000000000001</v>
          </cell>
          <cell r="E419">
            <v>3.0000000000000001E-3</v>
          </cell>
        </row>
        <row r="420">
          <cell r="B420" t="str">
            <v>buis 63,5x8,0</v>
          </cell>
          <cell r="C420">
            <v>10.9</v>
          </cell>
          <cell r="D420">
            <v>0.19900000000000001</v>
          </cell>
          <cell r="E420">
            <v>3.0000000000000001E-3</v>
          </cell>
        </row>
        <row r="421">
          <cell r="B421" t="str">
            <v>buis 63,5x8,8</v>
          </cell>
          <cell r="C421">
            <v>11.8</v>
          </cell>
          <cell r="D421">
            <v>0.19900000000000001</v>
          </cell>
          <cell r="E421">
            <v>3.0000000000000001E-3</v>
          </cell>
        </row>
        <row r="422">
          <cell r="B422" t="str">
            <v>buis 70,0x10,0</v>
          </cell>
          <cell r="C422">
            <v>14.8</v>
          </cell>
          <cell r="D422">
            <v>0.22</v>
          </cell>
          <cell r="E422">
            <v>2E-3</v>
          </cell>
        </row>
        <row r="423">
          <cell r="B423" t="str">
            <v>buis 70,0x11,0</v>
          </cell>
          <cell r="C423">
            <v>16</v>
          </cell>
          <cell r="D423">
            <v>0.22</v>
          </cell>
          <cell r="E423">
            <v>2E-3</v>
          </cell>
        </row>
        <row r="424">
          <cell r="B424" t="str">
            <v>buis 70,0x12,5</v>
          </cell>
          <cell r="C424">
            <v>17.8</v>
          </cell>
          <cell r="D424">
            <v>0.22</v>
          </cell>
          <cell r="E424">
            <v>2E-3</v>
          </cell>
        </row>
        <row r="425">
          <cell r="B425" t="str">
            <v>buis 70,0x14,2</v>
          </cell>
          <cell r="C425">
            <v>19.600000000000001</v>
          </cell>
          <cell r="D425">
            <v>0.22</v>
          </cell>
          <cell r="E425">
            <v>2E-3</v>
          </cell>
        </row>
        <row r="426">
          <cell r="B426" t="str">
            <v>buis 70,0x16,0</v>
          </cell>
          <cell r="C426">
            <v>21.2</v>
          </cell>
          <cell r="D426">
            <v>0.22</v>
          </cell>
          <cell r="E426">
            <v>2E-3</v>
          </cell>
        </row>
        <row r="427">
          <cell r="B427" t="str">
            <v>buis 70,0x17,5</v>
          </cell>
          <cell r="C427">
            <v>22.6</v>
          </cell>
          <cell r="D427">
            <v>0.22</v>
          </cell>
          <cell r="E427">
            <v>2E-3</v>
          </cell>
        </row>
        <row r="428">
          <cell r="B428" t="str">
            <v>buis 70,0x2,9</v>
          </cell>
          <cell r="C428">
            <v>4.83</v>
          </cell>
          <cell r="D428">
            <v>0.22</v>
          </cell>
          <cell r="E428">
            <v>3.0000000000000001E-3</v>
          </cell>
        </row>
        <row r="429">
          <cell r="B429" t="str">
            <v>buis 70,0x3,2</v>
          </cell>
          <cell r="C429">
            <v>5.3</v>
          </cell>
          <cell r="D429">
            <v>0.22</v>
          </cell>
          <cell r="E429">
            <v>3.0000000000000001E-3</v>
          </cell>
        </row>
        <row r="430">
          <cell r="B430" t="str">
            <v>buis 70,0x3,6</v>
          </cell>
          <cell r="C430">
            <v>5.93</v>
          </cell>
          <cell r="D430">
            <v>0.22</v>
          </cell>
          <cell r="E430">
            <v>3.0000000000000001E-3</v>
          </cell>
        </row>
        <row r="431">
          <cell r="B431" t="str">
            <v>buis 70,0x4,0</v>
          </cell>
          <cell r="C431">
            <v>6.55</v>
          </cell>
          <cell r="D431">
            <v>0.22</v>
          </cell>
          <cell r="E431">
            <v>3.0000000000000001E-3</v>
          </cell>
        </row>
        <row r="432">
          <cell r="B432" t="str">
            <v>buis 70,0x4,5</v>
          </cell>
          <cell r="C432">
            <v>7.24</v>
          </cell>
          <cell r="D432">
            <v>0.22</v>
          </cell>
          <cell r="E432">
            <v>3.0000000000000001E-3</v>
          </cell>
        </row>
        <row r="433">
          <cell r="B433" t="str">
            <v>buis 70,0x5,0</v>
          </cell>
          <cell r="C433">
            <v>8.01</v>
          </cell>
          <cell r="D433">
            <v>0.22</v>
          </cell>
          <cell r="E433">
            <v>3.0000000000000001E-3</v>
          </cell>
        </row>
        <row r="434">
          <cell r="B434" t="str">
            <v>buis 70,0x5,6</v>
          </cell>
          <cell r="C434">
            <v>8.85</v>
          </cell>
          <cell r="D434">
            <v>0.22</v>
          </cell>
          <cell r="E434">
            <v>3.0000000000000001E-3</v>
          </cell>
        </row>
        <row r="435">
          <cell r="B435" t="str">
            <v>buis 70,0x6,3</v>
          </cell>
          <cell r="C435">
            <v>9.92</v>
          </cell>
          <cell r="D435">
            <v>0.22</v>
          </cell>
          <cell r="E435">
            <v>3.0000000000000001E-3</v>
          </cell>
        </row>
        <row r="436">
          <cell r="B436" t="str">
            <v>buis 70,0x7,1</v>
          </cell>
          <cell r="C436">
            <v>11</v>
          </cell>
          <cell r="D436">
            <v>0.22</v>
          </cell>
          <cell r="E436">
            <v>3.0000000000000001E-3</v>
          </cell>
        </row>
        <row r="437">
          <cell r="B437" t="str">
            <v>buis 70,0x8,0</v>
          </cell>
          <cell r="C437">
            <v>12.2</v>
          </cell>
          <cell r="D437">
            <v>0.22</v>
          </cell>
          <cell r="E437">
            <v>3.0000000000000001E-3</v>
          </cell>
        </row>
        <row r="438">
          <cell r="B438" t="str">
            <v>buis 70,0x8,8</v>
          </cell>
          <cell r="C438">
            <v>13.2</v>
          </cell>
          <cell r="D438">
            <v>0.22</v>
          </cell>
          <cell r="E438">
            <v>3.0000000000000001E-3</v>
          </cell>
        </row>
        <row r="439">
          <cell r="B439" t="str">
            <v>buis 76,1x10,0</v>
          </cell>
          <cell r="C439">
            <v>16.3</v>
          </cell>
          <cell r="D439">
            <v>0.23899999999999999</v>
          </cell>
          <cell r="E439">
            <v>2E-3</v>
          </cell>
        </row>
        <row r="440">
          <cell r="B440" t="str">
            <v>buis 76,1x11,0</v>
          </cell>
          <cell r="C440">
            <v>17.7</v>
          </cell>
          <cell r="D440">
            <v>0.23899999999999999</v>
          </cell>
          <cell r="E440">
            <v>2E-3</v>
          </cell>
        </row>
        <row r="441">
          <cell r="B441" t="str">
            <v>buis 76,1x12,5</v>
          </cell>
          <cell r="C441">
            <v>19.7</v>
          </cell>
          <cell r="D441">
            <v>0.23899999999999999</v>
          </cell>
          <cell r="E441">
            <v>2E-3</v>
          </cell>
        </row>
        <row r="442">
          <cell r="B442" t="str">
            <v>buis 76,1x14,2</v>
          </cell>
          <cell r="C442">
            <v>21.7</v>
          </cell>
          <cell r="D442">
            <v>0.23899999999999999</v>
          </cell>
          <cell r="E442">
            <v>2E-3</v>
          </cell>
        </row>
        <row r="443">
          <cell r="B443" t="str">
            <v>buis 76,1x16,0</v>
          </cell>
          <cell r="C443">
            <v>23.7</v>
          </cell>
          <cell r="D443">
            <v>0.23899999999999999</v>
          </cell>
          <cell r="E443">
            <v>2E-3</v>
          </cell>
        </row>
        <row r="444">
          <cell r="B444" t="str">
            <v>buis 76,1x17,5</v>
          </cell>
          <cell r="C444">
            <v>25.3</v>
          </cell>
          <cell r="D444">
            <v>0.23899999999999999</v>
          </cell>
          <cell r="E444">
            <v>2E-3</v>
          </cell>
        </row>
        <row r="445">
          <cell r="B445" t="str">
            <v>buis 76,1x2,9</v>
          </cell>
          <cell r="C445">
            <v>5.28</v>
          </cell>
          <cell r="D445">
            <v>0.23899999999999999</v>
          </cell>
          <cell r="E445">
            <v>4.0000000000000001E-3</v>
          </cell>
        </row>
        <row r="446">
          <cell r="B446" t="str">
            <v>buis 76,1x20,0</v>
          </cell>
          <cell r="C446">
            <v>27.7</v>
          </cell>
          <cell r="D446">
            <v>0.23899999999999999</v>
          </cell>
          <cell r="E446">
            <v>4.0000000000000001E-3</v>
          </cell>
        </row>
        <row r="447">
          <cell r="B447" t="str">
            <v>buis 76,1x3,2</v>
          </cell>
          <cell r="C447">
            <v>5.8</v>
          </cell>
          <cell r="D447">
            <v>0.23899999999999999</v>
          </cell>
          <cell r="E447">
            <v>4.0000000000000001E-3</v>
          </cell>
        </row>
        <row r="448">
          <cell r="B448" t="str">
            <v>buis 76,1x3,6</v>
          </cell>
          <cell r="C448">
            <v>6.49</v>
          </cell>
          <cell r="D448">
            <v>0.23899999999999999</v>
          </cell>
          <cell r="E448">
            <v>4.0000000000000001E-3</v>
          </cell>
        </row>
        <row r="449">
          <cell r="B449" t="str">
            <v>buis 76,1x4,0</v>
          </cell>
          <cell r="C449">
            <v>7.17</v>
          </cell>
          <cell r="D449">
            <v>0.23899999999999999</v>
          </cell>
          <cell r="E449">
            <v>4.0000000000000001E-3</v>
          </cell>
        </row>
        <row r="450">
          <cell r="B450" t="str">
            <v>buis 76,1x4,5</v>
          </cell>
          <cell r="C450">
            <v>7.92</v>
          </cell>
          <cell r="D450">
            <v>0.23899999999999999</v>
          </cell>
          <cell r="E450">
            <v>4.0000000000000001E-3</v>
          </cell>
        </row>
        <row r="451">
          <cell r="B451" t="str">
            <v>buis 76,1x5,0</v>
          </cell>
          <cell r="C451">
            <v>8.77</v>
          </cell>
          <cell r="D451">
            <v>0.23899999999999999</v>
          </cell>
          <cell r="E451">
            <v>4.0000000000000001E-3</v>
          </cell>
        </row>
        <row r="452">
          <cell r="B452" t="str">
            <v>buis 76,1x5,6</v>
          </cell>
          <cell r="C452">
            <v>9.7100000000000009</v>
          </cell>
          <cell r="D452">
            <v>0.23899999999999999</v>
          </cell>
          <cell r="E452">
            <v>4.0000000000000001E-3</v>
          </cell>
        </row>
        <row r="453">
          <cell r="B453" t="str">
            <v>buis 76,1x6,3</v>
          </cell>
          <cell r="C453">
            <v>10.9</v>
          </cell>
          <cell r="D453">
            <v>0.23899999999999999</v>
          </cell>
          <cell r="E453">
            <v>4.0000000000000001E-3</v>
          </cell>
        </row>
        <row r="454">
          <cell r="B454" t="str">
            <v>buis 76,1x7,1</v>
          </cell>
          <cell r="C454">
            <v>12.1</v>
          </cell>
          <cell r="D454">
            <v>0.23899999999999999</v>
          </cell>
          <cell r="E454">
            <v>4.0000000000000001E-3</v>
          </cell>
        </row>
        <row r="455">
          <cell r="B455" t="str">
            <v>buis 76,1x8,0</v>
          </cell>
          <cell r="C455">
            <v>13.4</v>
          </cell>
          <cell r="D455">
            <v>0.23899999999999999</v>
          </cell>
          <cell r="E455">
            <v>4.0000000000000001E-3</v>
          </cell>
        </row>
        <row r="456">
          <cell r="B456" t="str">
            <v>buis 76,1x8,8</v>
          </cell>
          <cell r="C456">
            <v>14.6</v>
          </cell>
          <cell r="D456">
            <v>0.23899999999999999</v>
          </cell>
          <cell r="E456">
            <v>4.0000000000000001E-3</v>
          </cell>
        </row>
        <row r="457">
          <cell r="B457" t="str">
            <v>buis 82,5x10,0</v>
          </cell>
          <cell r="C457">
            <v>17.899999999999999</v>
          </cell>
          <cell r="D457">
            <v>0.25900000000000001</v>
          </cell>
          <cell r="E457">
            <v>3.0000000000000001E-3</v>
          </cell>
        </row>
        <row r="458">
          <cell r="B458" t="str">
            <v>buis 82,5x11,0</v>
          </cell>
          <cell r="C458">
            <v>19.5</v>
          </cell>
          <cell r="D458">
            <v>0.25900000000000001</v>
          </cell>
          <cell r="E458">
            <v>3.0000000000000001E-3</v>
          </cell>
        </row>
        <row r="459">
          <cell r="B459" t="str">
            <v>buis 82,5x12,5</v>
          </cell>
          <cell r="C459">
            <v>21.7</v>
          </cell>
          <cell r="D459">
            <v>0.25900000000000001</v>
          </cell>
          <cell r="E459">
            <v>3.0000000000000001E-3</v>
          </cell>
        </row>
        <row r="460">
          <cell r="B460" t="str">
            <v>buis 82,5x14,2</v>
          </cell>
          <cell r="C460">
            <v>24</v>
          </cell>
          <cell r="D460">
            <v>0.25900000000000001</v>
          </cell>
          <cell r="E460">
            <v>3.0000000000000001E-3</v>
          </cell>
        </row>
        <row r="461">
          <cell r="B461" t="str">
            <v>buis 82,5x16,0</v>
          </cell>
          <cell r="C461">
            <v>26.2</v>
          </cell>
          <cell r="D461">
            <v>0.25900000000000001</v>
          </cell>
          <cell r="E461">
            <v>3.0000000000000001E-3</v>
          </cell>
        </row>
        <row r="462">
          <cell r="B462" t="str">
            <v>buis 82,5x17,5</v>
          </cell>
          <cell r="C462">
            <v>28</v>
          </cell>
          <cell r="D462">
            <v>0.25900000000000001</v>
          </cell>
          <cell r="E462">
            <v>3.0000000000000001E-3</v>
          </cell>
        </row>
        <row r="463">
          <cell r="B463" t="str">
            <v>buis 82,5x20,0</v>
          </cell>
          <cell r="C463">
            <v>30.8</v>
          </cell>
          <cell r="D463">
            <v>0.25900000000000001</v>
          </cell>
          <cell r="E463">
            <v>3.0000000000000001E-3</v>
          </cell>
        </row>
        <row r="464">
          <cell r="B464" t="str">
            <v>buis 82,5x22,2</v>
          </cell>
          <cell r="C464">
            <v>33</v>
          </cell>
          <cell r="D464">
            <v>0.25900000000000001</v>
          </cell>
          <cell r="E464">
            <v>3.0000000000000001E-3</v>
          </cell>
        </row>
        <row r="465">
          <cell r="B465" t="str">
            <v>buis 82,5x3,2</v>
          </cell>
          <cell r="C465">
            <v>6.31</v>
          </cell>
          <cell r="D465">
            <v>0.25900000000000001</v>
          </cell>
          <cell r="E465">
            <v>5.0000000000000001E-3</v>
          </cell>
        </row>
        <row r="466">
          <cell r="B466" t="str">
            <v>buis 82,5x3,6</v>
          </cell>
          <cell r="C466">
            <v>7.06</v>
          </cell>
          <cell r="D466">
            <v>0.25900000000000001</v>
          </cell>
          <cell r="E466">
            <v>5.0000000000000001E-3</v>
          </cell>
        </row>
        <row r="467">
          <cell r="B467" t="str">
            <v>buis 82,5x4,0</v>
          </cell>
          <cell r="C467">
            <v>7.8</v>
          </cell>
          <cell r="D467">
            <v>0.25900000000000001</v>
          </cell>
          <cell r="E467">
            <v>5.0000000000000001E-3</v>
          </cell>
        </row>
        <row r="468">
          <cell r="B468" t="str">
            <v>buis 82,5x4,5</v>
          </cell>
          <cell r="C468">
            <v>8.6300000000000008</v>
          </cell>
          <cell r="D468">
            <v>0.25900000000000001</v>
          </cell>
          <cell r="E468">
            <v>5.0000000000000001E-3</v>
          </cell>
        </row>
        <row r="469">
          <cell r="B469" t="str">
            <v>buis 82,5x5,0</v>
          </cell>
          <cell r="C469">
            <v>9.56</v>
          </cell>
          <cell r="D469">
            <v>0.25900000000000001</v>
          </cell>
          <cell r="E469">
            <v>5.0000000000000001E-3</v>
          </cell>
        </row>
        <row r="470">
          <cell r="B470" t="str">
            <v>buis 82,5x5,6</v>
          </cell>
          <cell r="C470">
            <v>10.6</v>
          </cell>
          <cell r="D470">
            <v>0.25900000000000001</v>
          </cell>
          <cell r="E470">
            <v>5.0000000000000001E-3</v>
          </cell>
        </row>
        <row r="471">
          <cell r="B471" t="str">
            <v>buis 82,5x6,3</v>
          </cell>
          <cell r="C471">
            <v>11.9</v>
          </cell>
          <cell r="D471">
            <v>0.25900000000000001</v>
          </cell>
          <cell r="E471">
            <v>5.0000000000000001E-3</v>
          </cell>
        </row>
        <row r="472">
          <cell r="B472" t="str">
            <v>buis 82,5x7,1</v>
          </cell>
          <cell r="C472">
            <v>13.2</v>
          </cell>
          <cell r="D472">
            <v>0.25900000000000001</v>
          </cell>
          <cell r="E472">
            <v>5.0000000000000001E-3</v>
          </cell>
        </row>
        <row r="473">
          <cell r="B473" t="str">
            <v>buis 82,5x8,0</v>
          </cell>
          <cell r="C473">
            <v>14.6</v>
          </cell>
          <cell r="D473">
            <v>0.25900000000000001</v>
          </cell>
          <cell r="E473">
            <v>5.0000000000000001E-3</v>
          </cell>
        </row>
        <row r="474">
          <cell r="B474" t="str">
            <v>buis 82,5x8,8</v>
          </cell>
          <cell r="C474">
            <v>15.6</v>
          </cell>
          <cell r="D474">
            <v>0.25900000000000001</v>
          </cell>
          <cell r="E474">
            <v>5.0000000000000001E-3</v>
          </cell>
        </row>
        <row r="475">
          <cell r="B475" t="str">
            <v>buis 88,9x10,0</v>
          </cell>
          <cell r="C475">
            <v>19.5</v>
          </cell>
          <cell r="D475">
            <v>0.27900000000000003</v>
          </cell>
          <cell r="E475">
            <v>4.0000000000000001E-3</v>
          </cell>
        </row>
        <row r="476">
          <cell r="B476" t="str">
            <v>buis 88,9x11,0</v>
          </cell>
          <cell r="C476">
            <v>21.2</v>
          </cell>
          <cell r="D476">
            <v>0.27900000000000003</v>
          </cell>
          <cell r="E476">
            <v>4.0000000000000001E-3</v>
          </cell>
        </row>
        <row r="477">
          <cell r="B477" t="str">
            <v>buis 88,9x12,5</v>
          </cell>
          <cell r="C477">
            <v>23.7</v>
          </cell>
          <cell r="D477">
            <v>0.27900000000000003</v>
          </cell>
          <cell r="E477">
            <v>4.0000000000000001E-3</v>
          </cell>
        </row>
        <row r="478">
          <cell r="B478" t="str">
            <v>buis 88,9x14,2</v>
          </cell>
          <cell r="C478">
            <v>26.2</v>
          </cell>
          <cell r="D478">
            <v>0.27900000000000003</v>
          </cell>
          <cell r="E478">
            <v>4.0000000000000001E-3</v>
          </cell>
        </row>
        <row r="479">
          <cell r="B479" t="str">
            <v>buis 88,9x16,0</v>
          </cell>
          <cell r="C479">
            <v>28.7</v>
          </cell>
          <cell r="D479">
            <v>0.27900000000000003</v>
          </cell>
          <cell r="E479">
            <v>4.0000000000000001E-3</v>
          </cell>
        </row>
        <row r="480">
          <cell r="B480" t="str">
            <v>buis 88,9x17,5</v>
          </cell>
          <cell r="C480">
            <v>30.8</v>
          </cell>
          <cell r="D480">
            <v>0.27900000000000003</v>
          </cell>
          <cell r="E480">
            <v>4.0000000000000001E-3</v>
          </cell>
        </row>
        <row r="481">
          <cell r="B481" t="str">
            <v>buis 88,9x20,0</v>
          </cell>
          <cell r="C481">
            <v>34</v>
          </cell>
          <cell r="D481">
            <v>0.27900000000000003</v>
          </cell>
          <cell r="E481">
            <v>4.0000000000000001E-3</v>
          </cell>
        </row>
        <row r="482">
          <cell r="B482" t="str">
            <v>buis 88,9x22,2</v>
          </cell>
          <cell r="C482">
            <v>36.5</v>
          </cell>
          <cell r="D482">
            <v>0.27900000000000003</v>
          </cell>
          <cell r="E482">
            <v>4.0000000000000001E-3</v>
          </cell>
        </row>
        <row r="483">
          <cell r="B483" t="str">
            <v>buis 88,9x3,2</v>
          </cell>
          <cell r="C483">
            <v>6.81</v>
          </cell>
          <cell r="D483">
            <v>0.27900000000000003</v>
          </cell>
          <cell r="E483">
            <v>5.0000000000000001E-3</v>
          </cell>
        </row>
        <row r="484">
          <cell r="B484" t="str">
            <v>buis 88,9x3,6</v>
          </cell>
          <cell r="C484">
            <v>7.63</v>
          </cell>
          <cell r="D484">
            <v>0.27900000000000003</v>
          </cell>
          <cell r="E484">
            <v>5.0000000000000001E-3</v>
          </cell>
        </row>
        <row r="485">
          <cell r="B485" t="str">
            <v>buis 88,9x4,0</v>
          </cell>
          <cell r="C485">
            <v>8.43</v>
          </cell>
          <cell r="D485">
            <v>0.27900000000000003</v>
          </cell>
          <cell r="E485">
            <v>5.0000000000000001E-3</v>
          </cell>
        </row>
        <row r="486">
          <cell r="B486" t="str">
            <v>buis 88,9x4,5</v>
          </cell>
          <cell r="C486">
            <v>9.33</v>
          </cell>
          <cell r="D486">
            <v>0.27900000000000003</v>
          </cell>
          <cell r="E486">
            <v>5.0000000000000001E-3</v>
          </cell>
        </row>
        <row r="487">
          <cell r="B487" t="str">
            <v>buis 88,9x5,0</v>
          </cell>
          <cell r="C487">
            <v>10.3</v>
          </cell>
          <cell r="D487">
            <v>0.27900000000000003</v>
          </cell>
          <cell r="E487">
            <v>5.0000000000000001E-3</v>
          </cell>
        </row>
        <row r="488">
          <cell r="B488" t="str">
            <v>buis 88,9x5,6</v>
          </cell>
          <cell r="C488">
            <v>11.5</v>
          </cell>
          <cell r="D488">
            <v>0.27900000000000003</v>
          </cell>
          <cell r="E488">
            <v>5.0000000000000001E-3</v>
          </cell>
        </row>
        <row r="489">
          <cell r="B489" t="str">
            <v>buis 88,9x6,3</v>
          </cell>
          <cell r="C489">
            <v>12.9</v>
          </cell>
          <cell r="D489">
            <v>0.27900000000000003</v>
          </cell>
          <cell r="E489">
            <v>5.0000000000000001E-3</v>
          </cell>
        </row>
        <row r="490">
          <cell r="B490" t="str">
            <v>buis 88,9x7,1</v>
          </cell>
          <cell r="C490">
            <v>14.4</v>
          </cell>
          <cell r="D490">
            <v>0.27900000000000003</v>
          </cell>
          <cell r="E490">
            <v>5.0000000000000001E-3</v>
          </cell>
        </row>
        <row r="491">
          <cell r="B491" t="str">
            <v>buis 88,9x8,0</v>
          </cell>
          <cell r="C491">
            <v>15.9</v>
          </cell>
          <cell r="D491">
            <v>0.27900000000000003</v>
          </cell>
          <cell r="E491">
            <v>5.0000000000000001E-3</v>
          </cell>
        </row>
        <row r="492">
          <cell r="B492" t="str">
            <v>buis 88,9x8,8</v>
          </cell>
          <cell r="C492">
            <v>17.3</v>
          </cell>
          <cell r="D492">
            <v>0.27900000000000003</v>
          </cell>
          <cell r="E492">
            <v>5.0000000000000001E-3</v>
          </cell>
        </row>
        <row r="493">
          <cell r="B493" t="str">
            <v>HD 210x210x100</v>
          </cell>
          <cell r="C493">
            <v>100</v>
          </cell>
          <cell r="D493">
            <v>1.25</v>
          </cell>
        </row>
        <row r="494">
          <cell r="B494" t="str">
            <v>HD 210x210x118</v>
          </cell>
          <cell r="C494">
            <v>118</v>
          </cell>
          <cell r="D494">
            <v>1.27</v>
          </cell>
        </row>
        <row r="495">
          <cell r="B495" t="str">
            <v>HD 210x210x138</v>
          </cell>
          <cell r="C495">
            <v>138</v>
          </cell>
          <cell r="D495">
            <v>1.3</v>
          </cell>
        </row>
        <row r="496">
          <cell r="B496" t="str">
            <v>HD 210x210x161</v>
          </cell>
          <cell r="C496">
            <v>161</v>
          </cell>
          <cell r="D496">
            <v>1.32</v>
          </cell>
        </row>
        <row r="497">
          <cell r="B497" t="str">
            <v>HD 210x210x198</v>
          </cell>
          <cell r="C497">
            <v>198</v>
          </cell>
          <cell r="D497">
            <v>1.37</v>
          </cell>
        </row>
        <row r="498">
          <cell r="B498" t="str">
            <v>HD 210x210x249</v>
          </cell>
          <cell r="C498">
            <v>249</v>
          </cell>
          <cell r="D498">
            <v>1.42</v>
          </cell>
        </row>
        <row r="499">
          <cell r="B499" t="str">
            <v>HD 210x210x46</v>
          </cell>
          <cell r="C499">
            <v>45.7</v>
          </cell>
          <cell r="D499">
            <v>1.19</v>
          </cell>
        </row>
        <row r="500">
          <cell r="B500" t="str">
            <v>HD 210x210x52</v>
          </cell>
          <cell r="C500">
            <v>52.1</v>
          </cell>
          <cell r="D500">
            <v>1.19</v>
          </cell>
        </row>
        <row r="501">
          <cell r="B501" t="str">
            <v>HD 210x210x59</v>
          </cell>
          <cell r="C501">
            <v>58.5</v>
          </cell>
          <cell r="D501">
            <v>1.2</v>
          </cell>
        </row>
        <row r="502">
          <cell r="B502" t="str">
            <v>HD 210x210x71</v>
          </cell>
          <cell r="C502">
            <v>71.5</v>
          </cell>
          <cell r="D502">
            <v>1.22</v>
          </cell>
        </row>
        <row r="503">
          <cell r="B503" t="str">
            <v>HD 210x210x87</v>
          </cell>
          <cell r="C503">
            <v>87.1</v>
          </cell>
          <cell r="D503">
            <v>1.24</v>
          </cell>
        </row>
        <row r="504">
          <cell r="B504" t="str">
            <v>HD 260x260x101</v>
          </cell>
          <cell r="C504">
            <v>101</v>
          </cell>
          <cell r="D504">
            <v>1.51</v>
          </cell>
        </row>
        <row r="505">
          <cell r="B505" t="str">
            <v>HD 260x260x115</v>
          </cell>
          <cell r="C505">
            <v>115</v>
          </cell>
          <cell r="D505">
            <v>1.52</v>
          </cell>
        </row>
        <row r="506">
          <cell r="B506" t="str">
            <v>HD 260x260x131</v>
          </cell>
          <cell r="C506">
            <v>131</v>
          </cell>
          <cell r="D506">
            <v>1.54</v>
          </cell>
        </row>
        <row r="507">
          <cell r="B507" t="str">
            <v>HD 260x260x149</v>
          </cell>
          <cell r="C507">
            <v>149</v>
          </cell>
          <cell r="D507">
            <v>1.56</v>
          </cell>
        </row>
        <row r="508">
          <cell r="B508" t="str">
            <v>HD 260x260x167</v>
          </cell>
          <cell r="C508">
            <v>167</v>
          </cell>
          <cell r="D508">
            <v>1.57</v>
          </cell>
        </row>
        <row r="509">
          <cell r="B509" t="str">
            <v>HD 260x260x191</v>
          </cell>
          <cell r="C509">
            <v>191</v>
          </cell>
          <cell r="D509">
            <v>1.6</v>
          </cell>
        </row>
        <row r="510">
          <cell r="B510" t="str">
            <v>HD 260x260x219</v>
          </cell>
          <cell r="C510">
            <v>219</v>
          </cell>
          <cell r="D510">
            <v>1.62</v>
          </cell>
        </row>
        <row r="511">
          <cell r="B511" t="str">
            <v>HD 260x260x252</v>
          </cell>
          <cell r="C511">
            <v>252</v>
          </cell>
          <cell r="D511">
            <v>1.65</v>
          </cell>
        </row>
        <row r="512">
          <cell r="B512" t="str">
            <v>HD 260x260x288</v>
          </cell>
          <cell r="C512">
            <v>288</v>
          </cell>
          <cell r="D512">
            <v>1.68</v>
          </cell>
        </row>
        <row r="513">
          <cell r="B513" t="str">
            <v>HD 260x260x329</v>
          </cell>
          <cell r="C513">
            <v>329</v>
          </cell>
          <cell r="D513">
            <v>1.72</v>
          </cell>
        </row>
        <row r="514">
          <cell r="B514" t="str">
            <v>HD 260x260x73</v>
          </cell>
          <cell r="C514">
            <v>72.900000000000006</v>
          </cell>
          <cell r="D514">
            <v>1.48</v>
          </cell>
        </row>
        <row r="515">
          <cell r="B515" t="str">
            <v>HD 260x260x80</v>
          </cell>
          <cell r="C515">
            <v>80</v>
          </cell>
          <cell r="D515">
            <v>1.49</v>
          </cell>
        </row>
        <row r="516">
          <cell r="B516" t="str">
            <v>HD 260x260x89</v>
          </cell>
          <cell r="C516">
            <v>89.1</v>
          </cell>
          <cell r="D516">
            <v>1.5</v>
          </cell>
        </row>
        <row r="517">
          <cell r="B517" t="str">
            <v>HD 310x310x107</v>
          </cell>
          <cell r="C517">
            <v>107</v>
          </cell>
          <cell r="D517">
            <v>1.8</v>
          </cell>
        </row>
        <row r="518">
          <cell r="B518" t="str">
            <v>HD 310x310x117</v>
          </cell>
          <cell r="C518">
            <v>117</v>
          </cell>
          <cell r="D518">
            <v>1.81</v>
          </cell>
        </row>
        <row r="519">
          <cell r="B519" t="str">
            <v>HD 310x310x130</v>
          </cell>
          <cell r="C519">
            <v>130</v>
          </cell>
          <cell r="D519">
            <v>1.82</v>
          </cell>
        </row>
        <row r="520">
          <cell r="B520" t="str">
            <v>HD 310x310x143</v>
          </cell>
          <cell r="C520">
            <v>143</v>
          </cell>
          <cell r="D520">
            <v>1.82</v>
          </cell>
        </row>
        <row r="521">
          <cell r="B521" t="str">
            <v>HD 310x310x158</v>
          </cell>
          <cell r="C521">
            <v>158</v>
          </cell>
          <cell r="D521">
            <v>1.84</v>
          </cell>
        </row>
        <row r="522">
          <cell r="B522" t="str">
            <v>HD 310x310x179</v>
          </cell>
          <cell r="C522">
            <v>179</v>
          </cell>
          <cell r="D522">
            <v>1.86</v>
          </cell>
        </row>
        <row r="523">
          <cell r="B523" t="str">
            <v>HD 310x310x202</v>
          </cell>
          <cell r="C523">
            <v>202</v>
          </cell>
          <cell r="D523">
            <v>1.87</v>
          </cell>
        </row>
        <row r="524">
          <cell r="B524" t="str">
            <v>HD 310x310x227</v>
          </cell>
          <cell r="C524">
            <v>227</v>
          </cell>
          <cell r="D524">
            <v>1.89</v>
          </cell>
        </row>
        <row r="525">
          <cell r="B525" t="str">
            <v>HD 310x310x253</v>
          </cell>
          <cell r="C525">
            <v>253</v>
          </cell>
          <cell r="D525">
            <v>1.91</v>
          </cell>
        </row>
        <row r="526">
          <cell r="B526" t="str">
            <v>HD 310x310x283</v>
          </cell>
          <cell r="C526">
            <v>283</v>
          </cell>
          <cell r="D526">
            <v>1.94</v>
          </cell>
        </row>
        <row r="527">
          <cell r="B527" t="str">
            <v>HD 310x310x313</v>
          </cell>
          <cell r="C527">
            <v>313</v>
          </cell>
          <cell r="D527">
            <v>1.96</v>
          </cell>
        </row>
        <row r="528">
          <cell r="B528" t="str">
            <v>HD 310x310x343</v>
          </cell>
          <cell r="C528">
            <v>343</v>
          </cell>
          <cell r="D528">
            <v>1.99</v>
          </cell>
        </row>
        <row r="529">
          <cell r="B529" t="str">
            <v>HD 310x310x375</v>
          </cell>
          <cell r="C529">
            <v>375</v>
          </cell>
          <cell r="D529">
            <v>2</v>
          </cell>
        </row>
        <row r="530">
          <cell r="B530" t="str">
            <v>HD 310x310x415</v>
          </cell>
          <cell r="C530">
            <v>415</v>
          </cell>
          <cell r="D530">
            <v>2.04</v>
          </cell>
        </row>
        <row r="531">
          <cell r="B531" t="str">
            <v>HD 310x310x454</v>
          </cell>
          <cell r="C531">
            <v>454</v>
          </cell>
          <cell r="D531">
            <v>2.0699999999999998</v>
          </cell>
        </row>
        <row r="532">
          <cell r="B532" t="str">
            <v>HD 310x310x500</v>
          </cell>
          <cell r="C532">
            <v>500</v>
          </cell>
          <cell r="D532">
            <v>2.1</v>
          </cell>
        </row>
        <row r="533">
          <cell r="B533" t="str">
            <v>HD 310x310x97</v>
          </cell>
          <cell r="C533">
            <v>97.5</v>
          </cell>
          <cell r="D533">
            <v>1.79</v>
          </cell>
        </row>
        <row r="534">
          <cell r="B534" t="str">
            <v>HD 360x360x134</v>
          </cell>
          <cell r="C534">
            <v>134</v>
          </cell>
          <cell r="D534">
            <v>2.14</v>
          </cell>
        </row>
        <row r="535">
          <cell r="B535" t="str">
            <v>HD 360x360x148</v>
          </cell>
          <cell r="C535">
            <v>148</v>
          </cell>
          <cell r="D535">
            <v>2.15</v>
          </cell>
        </row>
        <row r="536">
          <cell r="B536" t="str">
            <v>HD 360x360x162</v>
          </cell>
          <cell r="C536">
            <v>162</v>
          </cell>
          <cell r="D536">
            <v>2.16</v>
          </cell>
        </row>
        <row r="537">
          <cell r="B537" t="str">
            <v>HD 360x360x179</v>
          </cell>
          <cell r="C537">
            <v>179</v>
          </cell>
          <cell r="D537">
            <v>2.17</v>
          </cell>
        </row>
        <row r="538">
          <cell r="B538" t="str">
            <v>HD 360x360x196</v>
          </cell>
          <cell r="C538">
            <v>196</v>
          </cell>
          <cell r="D538">
            <v>2.1800000000000002</v>
          </cell>
        </row>
        <row r="539">
          <cell r="B539" t="str">
            <v>HD 400x400x187</v>
          </cell>
          <cell r="C539">
            <v>187</v>
          </cell>
          <cell r="D539">
            <v>2.2400000000000002</v>
          </cell>
        </row>
        <row r="540">
          <cell r="B540" t="str">
            <v>HD 400x400x216</v>
          </cell>
          <cell r="C540">
            <v>216</v>
          </cell>
          <cell r="D540">
            <v>2.27</v>
          </cell>
        </row>
        <row r="541">
          <cell r="B541" t="str">
            <v>HD 400x400x237</v>
          </cell>
          <cell r="C541">
            <v>237</v>
          </cell>
          <cell r="D541">
            <v>2.2799999999999998</v>
          </cell>
        </row>
        <row r="542">
          <cell r="B542" t="str">
            <v>HD 400x400x262</v>
          </cell>
          <cell r="C542">
            <v>262</v>
          </cell>
          <cell r="D542">
            <v>2.2999999999999998</v>
          </cell>
        </row>
        <row r="543">
          <cell r="B543" t="str">
            <v>HD 400x400x288</v>
          </cell>
          <cell r="C543">
            <v>288</v>
          </cell>
          <cell r="D543">
            <v>2.31</v>
          </cell>
        </row>
        <row r="544">
          <cell r="B544" t="str">
            <v>HD 400x400x314</v>
          </cell>
          <cell r="C544">
            <v>314</v>
          </cell>
          <cell r="D544">
            <v>2.33</v>
          </cell>
        </row>
        <row r="545">
          <cell r="B545" t="str">
            <v>HD 400x400x347</v>
          </cell>
          <cell r="C545">
            <v>347</v>
          </cell>
          <cell r="D545">
            <v>2.35</v>
          </cell>
        </row>
        <row r="546">
          <cell r="B546" t="str">
            <v>HD 400x400x383</v>
          </cell>
          <cell r="C546">
            <v>383</v>
          </cell>
          <cell r="D546">
            <v>2.37</v>
          </cell>
        </row>
        <row r="547">
          <cell r="B547" t="str">
            <v>HD 400x400x422</v>
          </cell>
          <cell r="C547">
            <v>422</v>
          </cell>
          <cell r="D547">
            <v>2.39</v>
          </cell>
        </row>
        <row r="548">
          <cell r="B548" t="str">
            <v>HD 400x400x463</v>
          </cell>
          <cell r="C548">
            <v>463</v>
          </cell>
          <cell r="D548">
            <v>2.42</v>
          </cell>
        </row>
        <row r="549">
          <cell r="B549" t="str">
            <v>HD 400x400x509</v>
          </cell>
          <cell r="C549">
            <v>509</v>
          </cell>
          <cell r="D549">
            <v>2.4500000000000002</v>
          </cell>
        </row>
        <row r="550">
          <cell r="B550" t="str">
            <v>HD 400x400x551</v>
          </cell>
          <cell r="C550">
            <v>551</v>
          </cell>
          <cell r="D550">
            <v>2.4700000000000002</v>
          </cell>
        </row>
        <row r="551">
          <cell r="B551" t="str">
            <v>HD 400x400x593</v>
          </cell>
          <cell r="C551">
            <v>593</v>
          </cell>
          <cell r="D551">
            <v>2.5</v>
          </cell>
        </row>
        <row r="552">
          <cell r="B552" t="str">
            <v>HD 400x400x634</v>
          </cell>
          <cell r="C552">
            <v>634</v>
          </cell>
          <cell r="D552">
            <v>2.52</v>
          </cell>
        </row>
        <row r="553">
          <cell r="B553" t="str">
            <v>HD 400x400x678</v>
          </cell>
          <cell r="C553">
            <v>678</v>
          </cell>
          <cell r="D553">
            <v>2.5499999999999998</v>
          </cell>
        </row>
        <row r="554">
          <cell r="B554" t="str">
            <v>HD 400x400x744</v>
          </cell>
          <cell r="C554">
            <v>744</v>
          </cell>
          <cell r="D554">
            <v>2.59</v>
          </cell>
        </row>
        <row r="555">
          <cell r="B555" t="str">
            <v>HEA 100</v>
          </cell>
          <cell r="C555">
            <v>16.7</v>
          </cell>
          <cell r="D555">
            <v>0.56100000000000005</v>
          </cell>
        </row>
        <row r="556">
          <cell r="B556" t="str">
            <v>HEA 1000</v>
          </cell>
          <cell r="C556">
            <v>272</v>
          </cell>
          <cell r="D556">
            <v>3.1</v>
          </cell>
        </row>
        <row r="557">
          <cell r="B557" t="str">
            <v>HEA 120</v>
          </cell>
          <cell r="C557">
            <v>19.899999999999999</v>
          </cell>
          <cell r="D557">
            <v>0.67700000000000005</v>
          </cell>
        </row>
        <row r="558">
          <cell r="B558" t="str">
            <v>HEA 140</v>
          </cell>
          <cell r="C558">
            <v>24.7</v>
          </cell>
          <cell r="D558">
            <v>0.79400000000000004</v>
          </cell>
        </row>
        <row r="559">
          <cell r="B559" t="str">
            <v>HEA 160</v>
          </cell>
          <cell r="C559">
            <v>30.4</v>
          </cell>
          <cell r="D559">
            <v>0.90600000000000003</v>
          </cell>
        </row>
        <row r="560">
          <cell r="B560" t="str">
            <v>HEA 180</v>
          </cell>
          <cell r="C560">
            <v>35.5</v>
          </cell>
          <cell r="D560">
            <v>1.02</v>
          </cell>
        </row>
        <row r="561">
          <cell r="B561" t="str">
            <v>HEA 200</v>
          </cell>
          <cell r="C561">
            <v>42.3</v>
          </cell>
          <cell r="D561">
            <v>1.1399999999999999</v>
          </cell>
        </row>
        <row r="562">
          <cell r="B562" t="str">
            <v>HEA 220</v>
          </cell>
          <cell r="C562">
            <v>50.5</v>
          </cell>
          <cell r="D562">
            <v>1.26</v>
          </cell>
        </row>
        <row r="563">
          <cell r="B563" t="str">
            <v>HEA 240</v>
          </cell>
          <cell r="C563">
            <v>60.3</v>
          </cell>
          <cell r="D563">
            <v>1.37</v>
          </cell>
        </row>
        <row r="564">
          <cell r="B564" t="str">
            <v>HEA 260</v>
          </cell>
          <cell r="C564">
            <v>68.2</v>
          </cell>
          <cell r="D564">
            <v>1.48</v>
          </cell>
        </row>
        <row r="565">
          <cell r="B565" t="str">
            <v>HEA 280</v>
          </cell>
          <cell r="C565">
            <v>76.400000000000006</v>
          </cell>
          <cell r="D565">
            <v>1.6</v>
          </cell>
        </row>
        <row r="566">
          <cell r="B566" t="str">
            <v>HEA 300</v>
          </cell>
          <cell r="C566">
            <v>88.3</v>
          </cell>
          <cell r="D566">
            <v>1.72</v>
          </cell>
        </row>
        <row r="567">
          <cell r="B567" t="str">
            <v>HEA 320</v>
          </cell>
          <cell r="C567">
            <v>97.6</v>
          </cell>
          <cell r="D567">
            <v>1.76</v>
          </cell>
        </row>
        <row r="568">
          <cell r="B568" t="str">
            <v>HEA 340</v>
          </cell>
          <cell r="C568">
            <v>105</v>
          </cell>
          <cell r="D568">
            <v>1.79</v>
          </cell>
        </row>
        <row r="569">
          <cell r="B569" t="str">
            <v>HEA 360</v>
          </cell>
          <cell r="C569">
            <v>112</v>
          </cell>
          <cell r="D569">
            <v>1.83</v>
          </cell>
        </row>
        <row r="570">
          <cell r="B570" t="str">
            <v>HEA 400</v>
          </cell>
          <cell r="C570">
            <v>125</v>
          </cell>
          <cell r="D570">
            <v>1.91</v>
          </cell>
        </row>
        <row r="571">
          <cell r="B571" t="str">
            <v>HEA 450</v>
          </cell>
          <cell r="C571">
            <v>140</v>
          </cell>
          <cell r="D571">
            <v>2.0099999999999998</v>
          </cell>
        </row>
        <row r="572">
          <cell r="B572" t="str">
            <v>HEA 500</v>
          </cell>
          <cell r="C572">
            <v>155</v>
          </cell>
          <cell r="D572">
            <v>2.11</v>
          </cell>
        </row>
        <row r="573">
          <cell r="B573" t="str">
            <v>HEA 550</v>
          </cell>
          <cell r="C573">
            <v>166</v>
          </cell>
          <cell r="D573">
            <v>2.21</v>
          </cell>
        </row>
        <row r="574">
          <cell r="B574" t="str">
            <v>HEA 600</v>
          </cell>
          <cell r="C574">
            <v>178</v>
          </cell>
          <cell r="D574">
            <v>2.31</v>
          </cell>
        </row>
        <row r="575">
          <cell r="B575" t="str">
            <v>HEA 650</v>
          </cell>
          <cell r="C575">
            <v>190</v>
          </cell>
          <cell r="D575">
            <v>2.41</v>
          </cell>
        </row>
        <row r="576">
          <cell r="B576" t="str">
            <v>HEA 700</v>
          </cell>
          <cell r="C576">
            <v>204</v>
          </cell>
          <cell r="D576">
            <v>2.5</v>
          </cell>
        </row>
        <row r="577">
          <cell r="B577" t="str">
            <v>HEA 800</v>
          </cell>
          <cell r="C577">
            <v>224</v>
          </cell>
          <cell r="D577">
            <v>2.7</v>
          </cell>
        </row>
        <row r="578">
          <cell r="B578" t="str">
            <v>HEA 900</v>
          </cell>
          <cell r="C578">
            <v>252</v>
          </cell>
          <cell r="D578">
            <v>2.9</v>
          </cell>
        </row>
        <row r="579">
          <cell r="B579" t="str">
            <v>HEB 100</v>
          </cell>
          <cell r="C579">
            <v>20.399999999999999</v>
          </cell>
          <cell r="D579">
            <v>0.56699999999999995</v>
          </cell>
        </row>
        <row r="580">
          <cell r="B580" t="str">
            <v>HEB 1000</v>
          </cell>
          <cell r="C580">
            <v>314</v>
          </cell>
          <cell r="D580">
            <v>3.11</v>
          </cell>
        </row>
        <row r="581">
          <cell r="B581" t="str">
            <v>HEB 120</v>
          </cell>
          <cell r="C581">
            <v>26.7</v>
          </cell>
          <cell r="D581">
            <v>0.68600000000000005</v>
          </cell>
        </row>
        <row r="582">
          <cell r="B582" t="str">
            <v>HEB 140</v>
          </cell>
          <cell r="C582">
            <v>33.700000000000003</v>
          </cell>
          <cell r="D582">
            <v>0.80500000000000005</v>
          </cell>
        </row>
        <row r="583">
          <cell r="B583" t="str">
            <v>HEB 160</v>
          </cell>
          <cell r="C583">
            <v>42.6</v>
          </cell>
          <cell r="D583">
            <v>0.91800000000000004</v>
          </cell>
        </row>
        <row r="584">
          <cell r="B584" t="str">
            <v>HEB 180</v>
          </cell>
          <cell r="C584">
            <v>51.2</v>
          </cell>
          <cell r="D584">
            <v>1.04</v>
          </cell>
        </row>
        <row r="585">
          <cell r="B585" t="str">
            <v>HEB 200</v>
          </cell>
          <cell r="C585">
            <v>61.3</v>
          </cell>
          <cell r="D585">
            <v>1.1499999999999999</v>
          </cell>
        </row>
        <row r="586">
          <cell r="B586" t="str">
            <v>HEB 220</v>
          </cell>
          <cell r="C586">
            <v>71.5</v>
          </cell>
          <cell r="D586">
            <v>1.27</v>
          </cell>
        </row>
        <row r="587">
          <cell r="B587" t="str">
            <v>HEB 240</v>
          </cell>
          <cell r="C587">
            <v>83.2</v>
          </cell>
          <cell r="D587">
            <v>1.38</v>
          </cell>
        </row>
        <row r="588">
          <cell r="B588" t="str">
            <v>HEB 260</v>
          </cell>
          <cell r="C588">
            <v>93</v>
          </cell>
          <cell r="D588">
            <v>1.5</v>
          </cell>
        </row>
        <row r="589">
          <cell r="B589" t="str">
            <v>HEB 280</v>
          </cell>
          <cell r="C589">
            <v>103</v>
          </cell>
          <cell r="D589">
            <v>1.62</v>
          </cell>
        </row>
        <row r="590">
          <cell r="B590" t="str">
            <v>HEB 300</v>
          </cell>
          <cell r="C590">
            <v>117</v>
          </cell>
          <cell r="D590">
            <v>1.73</v>
          </cell>
        </row>
        <row r="591">
          <cell r="B591" t="str">
            <v>HEB 320</v>
          </cell>
          <cell r="C591">
            <v>127</v>
          </cell>
          <cell r="D591">
            <v>1.77</v>
          </cell>
        </row>
        <row r="592">
          <cell r="B592" t="str">
            <v>HEB 340</v>
          </cell>
          <cell r="C592">
            <v>134</v>
          </cell>
          <cell r="D592">
            <v>1.81</v>
          </cell>
        </row>
        <row r="593">
          <cell r="B593" t="str">
            <v>HEB 360</v>
          </cell>
          <cell r="C593">
            <v>142</v>
          </cell>
          <cell r="D593">
            <v>1.85</v>
          </cell>
        </row>
        <row r="594">
          <cell r="B594" t="str">
            <v>HEB 400</v>
          </cell>
          <cell r="C594">
            <v>155</v>
          </cell>
          <cell r="D594">
            <v>1.93</v>
          </cell>
        </row>
        <row r="595">
          <cell r="B595" t="str">
            <v>HEB 450</v>
          </cell>
          <cell r="C595">
            <v>171</v>
          </cell>
          <cell r="D595">
            <v>2.0299999999999998</v>
          </cell>
        </row>
        <row r="596">
          <cell r="B596" t="str">
            <v>HEB 500</v>
          </cell>
          <cell r="C596">
            <v>187</v>
          </cell>
          <cell r="D596">
            <v>2.13</v>
          </cell>
        </row>
        <row r="597">
          <cell r="B597" t="str">
            <v>HEB 550</v>
          </cell>
          <cell r="C597">
            <v>199</v>
          </cell>
          <cell r="D597">
            <v>2.2200000000000002</v>
          </cell>
        </row>
        <row r="598">
          <cell r="B598" t="str">
            <v>HEB 600</v>
          </cell>
          <cell r="C598">
            <v>212</v>
          </cell>
          <cell r="D598">
            <v>2.3199999999999998</v>
          </cell>
        </row>
        <row r="599">
          <cell r="B599" t="str">
            <v>HEB 650</v>
          </cell>
          <cell r="C599">
            <v>225</v>
          </cell>
          <cell r="D599">
            <v>2.42</v>
          </cell>
        </row>
        <row r="600">
          <cell r="B600" t="str">
            <v>HEB 700</v>
          </cell>
          <cell r="C600">
            <v>241</v>
          </cell>
          <cell r="D600">
            <v>2.52</v>
          </cell>
        </row>
        <row r="601">
          <cell r="B601" t="str">
            <v>HEB 800</v>
          </cell>
          <cell r="C601">
            <v>262</v>
          </cell>
          <cell r="D601">
            <v>2.71</v>
          </cell>
        </row>
        <row r="602">
          <cell r="B602" t="str">
            <v>HEB 900</v>
          </cell>
          <cell r="C602">
            <v>291</v>
          </cell>
          <cell r="D602">
            <v>2.91</v>
          </cell>
        </row>
        <row r="603">
          <cell r="B603" t="str">
            <v>HEM 100</v>
          </cell>
          <cell r="C603">
            <v>41.8</v>
          </cell>
          <cell r="D603">
            <v>0.61899999999999999</v>
          </cell>
        </row>
        <row r="604">
          <cell r="B604" t="str">
            <v>HEM 1000</v>
          </cell>
          <cell r="C604">
            <v>349</v>
          </cell>
          <cell r="D604">
            <v>3.13</v>
          </cell>
        </row>
        <row r="605">
          <cell r="B605" t="str">
            <v>HEM 120</v>
          </cell>
          <cell r="C605">
            <v>52.1</v>
          </cell>
          <cell r="D605">
            <v>0.73799999999999999</v>
          </cell>
        </row>
        <row r="606">
          <cell r="B606" t="str">
            <v>HEM 140</v>
          </cell>
          <cell r="C606">
            <v>63.2</v>
          </cell>
          <cell r="D606">
            <v>0.85699999999999998</v>
          </cell>
        </row>
        <row r="607">
          <cell r="B607" t="str">
            <v>HEM 160</v>
          </cell>
          <cell r="C607">
            <v>76.2</v>
          </cell>
          <cell r="D607">
            <v>0.97</v>
          </cell>
        </row>
        <row r="608">
          <cell r="B608" t="str">
            <v>HEM 180</v>
          </cell>
          <cell r="C608">
            <v>88.9</v>
          </cell>
          <cell r="D608">
            <v>1.089</v>
          </cell>
        </row>
        <row r="609">
          <cell r="B609" t="str">
            <v>HEM 200</v>
          </cell>
          <cell r="C609">
            <v>103</v>
          </cell>
          <cell r="D609">
            <v>1.2030000000000001</v>
          </cell>
        </row>
        <row r="610">
          <cell r="B610" t="str">
            <v>HEM 220</v>
          </cell>
          <cell r="C610">
            <v>117</v>
          </cell>
          <cell r="D610">
            <v>1.3220000000000001</v>
          </cell>
        </row>
        <row r="611">
          <cell r="B611" t="str">
            <v>HEM 240</v>
          </cell>
          <cell r="C611">
            <v>157</v>
          </cell>
          <cell r="D611">
            <v>1.46</v>
          </cell>
        </row>
        <row r="612">
          <cell r="B612" t="str">
            <v>HEM 260</v>
          </cell>
          <cell r="C612">
            <v>172</v>
          </cell>
          <cell r="D612">
            <v>1.575</v>
          </cell>
        </row>
        <row r="613">
          <cell r="B613" t="str">
            <v>HEM 280</v>
          </cell>
          <cell r="C613">
            <v>189</v>
          </cell>
          <cell r="D613">
            <v>1.694</v>
          </cell>
        </row>
        <row r="614">
          <cell r="B614" t="str">
            <v>HEM 300</v>
          </cell>
          <cell r="C614">
            <v>238</v>
          </cell>
          <cell r="D614">
            <v>1.8320000000000001</v>
          </cell>
        </row>
        <row r="615">
          <cell r="B615" t="str">
            <v>HEM 320</v>
          </cell>
          <cell r="C615">
            <v>245</v>
          </cell>
          <cell r="D615">
            <v>1.8660000000000001</v>
          </cell>
        </row>
        <row r="616">
          <cell r="B616" t="str">
            <v>HEM 340</v>
          </cell>
          <cell r="C616">
            <v>248</v>
          </cell>
          <cell r="D616">
            <v>1.9019999999999999</v>
          </cell>
        </row>
        <row r="617">
          <cell r="B617" t="str">
            <v>HEM 360</v>
          </cell>
          <cell r="C617">
            <v>250</v>
          </cell>
          <cell r="D617">
            <v>1.9339999999999999</v>
          </cell>
        </row>
        <row r="618">
          <cell r="B618" t="str">
            <v>HEM 400</v>
          </cell>
          <cell r="C618">
            <v>256</v>
          </cell>
          <cell r="D618">
            <v>2.004</v>
          </cell>
        </row>
        <row r="619">
          <cell r="B619" t="str">
            <v>HEM 450</v>
          </cell>
          <cell r="C619">
            <v>263</v>
          </cell>
          <cell r="D619">
            <v>2.0960000000000001</v>
          </cell>
        </row>
        <row r="620">
          <cell r="B620" t="str">
            <v>HEM 500</v>
          </cell>
          <cell r="C620">
            <v>270</v>
          </cell>
          <cell r="D620">
            <v>2.1840000000000002</v>
          </cell>
        </row>
        <row r="621">
          <cell r="B621" t="str">
            <v>HEM 550</v>
          </cell>
          <cell r="C621">
            <v>278</v>
          </cell>
          <cell r="D621">
            <v>2.2799999999999998</v>
          </cell>
        </row>
        <row r="622">
          <cell r="B622" t="str">
            <v>HEM 600</v>
          </cell>
          <cell r="C622">
            <v>285</v>
          </cell>
          <cell r="D622">
            <v>2.3719999999999999</v>
          </cell>
        </row>
        <row r="623">
          <cell r="B623" t="str">
            <v>HEM 650</v>
          </cell>
          <cell r="C623">
            <v>293</v>
          </cell>
          <cell r="D623">
            <v>2.468</v>
          </cell>
        </row>
        <row r="624">
          <cell r="B624" t="str">
            <v>HEM 700</v>
          </cell>
          <cell r="C624">
            <v>301</v>
          </cell>
          <cell r="D624">
            <v>2.52</v>
          </cell>
        </row>
        <row r="625">
          <cell r="B625" t="str">
            <v>HEM 800</v>
          </cell>
          <cell r="C625">
            <v>317</v>
          </cell>
          <cell r="D625">
            <v>2.746</v>
          </cell>
        </row>
        <row r="626">
          <cell r="B626" t="str">
            <v>HEM 900</v>
          </cell>
          <cell r="C626">
            <v>333</v>
          </cell>
          <cell r="D626">
            <v>2.9340000000000002</v>
          </cell>
        </row>
        <row r="627">
          <cell r="B627" t="str">
            <v>hq 200x5-25x190-12x320</v>
          </cell>
          <cell r="C627">
            <v>85.2</v>
          </cell>
          <cell r="D627">
            <v>1.0640000000000001</v>
          </cell>
        </row>
        <row r="628">
          <cell r="B628" t="str">
            <v>hq 200x5-30x290-15x500</v>
          </cell>
          <cell r="C628">
            <v>145.6</v>
          </cell>
          <cell r="D628">
            <v>1.43</v>
          </cell>
        </row>
        <row r="629">
          <cell r="B629" t="str">
            <v>hq 320x8-190x25-400x12</v>
          </cell>
          <cell r="C629">
            <v>114.5</v>
          </cell>
          <cell r="D629">
            <v>1.464</v>
          </cell>
        </row>
        <row r="630">
          <cell r="B630" t="str">
            <v>hq 320x8-240x40-450x25</v>
          </cell>
          <cell r="C630">
            <v>203</v>
          </cell>
          <cell r="D630">
            <v>1.59</v>
          </cell>
        </row>
        <row r="631">
          <cell r="B631" t="str">
            <v>hq 400x10-35x190-20x320</v>
          </cell>
          <cell r="C631">
            <v>151.80000000000001</v>
          </cell>
          <cell r="D631">
            <v>1.48</v>
          </cell>
        </row>
        <row r="632">
          <cell r="B632" t="str">
            <v>INP 100</v>
          </cell>
          <cell r="C632">
            <v>8.32</v>
          </cell>
          <cell r="D632">
            <v>0.37</v>
          </cell>
        </row>
        <row r="633">
          <cell r="B633" t="str">
            <v>INP 120</v>
          </cell>
          <cell r="C633">
            <v>11.2</v>
          </cell>
          <cell r="D633">
            <v>0.439</v>
          </cell>
        </row>
        <row r="634">
          <cell r="B634" t="str">
            <v>INP 140</v>
          </cell>
          <cell r="C634">
            <v>14.4</v>
          </cell>
          <cell r="D634">
            <v>0.502</v>
          </cell>
        </row>
        <row r="635">
          <cell r="B635" t="str">
            <v>INP 160</v>
          </cell>
          <cell r="C635">
            <v>17.899999999999999</v>
          </cell>
          <cell r="D635">
            <v>0.57499999999999996</v>
          </cell>
        </row>
        <row r="636">
          <cell r="B636" t="str">
            <v>INP 180</v>
          </cell>
          <cell r="C636">
            <v>21.9</v>
          </cell>
          <cell r="D636">
            <v>0.64</v>
          </cell>
        </row>
        <row r="637">
          <cell r="B637" t="str">
            <v>INP 200</v>
          </cell>
          <cell r="C637">
            <v>26.3</v>
          </cell>
          <cell r="D637">
            <v>0.70899999999999996</v>
          </cell>
        </row>
        <row r="638">
          <cell r="B638" t="str">
            <v>INP 220</v>
          </cell>
          <cell r="C638">
            <v>31.1</v>
          </cell>
          <cell r="D638">
            <v>0.77500000000000002</v>
          </cell>
        </row>
        <row r="639">
          <cell r="B639" t="str">
            <v>INP 240</v>
          </cell>
          <cell r="C639">
            <v>36.200000000000003</v>
          </cell>
          <cell r="D639">
            <v>0.84399999999999997</v>
          </cell>
        </row>
        <row r="640">
          <cell r="B640" t="str">
            <v>INP 260</v>
          </cell>
          <cell r="C640">
            <v>41.9</v>
          </cell>
          <cell r="D640">
            <v>0.90600000000000003</v>
          </cell>
        </row>
        <row r="641">
          <cell r="B641" t="str">
            <v>INP 280</v>
          </cell>
          <cell r="C641">
            <v>48</v>
          </cell>
          <cell r="D641">
            <v>0.96599999999999997</v>
          </cell>
        </row>
        <row r="642">
          <cell r="B642" t="str">
            <v>INP 300</v>
          </cell>
          <cell r="C642">
            <v>54.2</v>
          </cell>
          <cell r="D642">
            <v>1.03</v>
          </cell>
        </row>
        <row r="643">
          <cell r="B643" t="str">
            <v>INP 320</v>
          </cell>
          <cell r="C643">
            <v>61.1</v>
          </cell>
          <cell r="D643">
            <v>1.091</v>
          </cell>
        </row>
        <row r="644">
          <cell r="B644" t="str">
            <v>INP 340</v>
          </cell>
          <cell r="C644">
            <v>68.099999999999994</v>
          </cell>
          <cell r="D644">
            <v>1.1519999999999999</v>
          </cell>
        </row>
        <row r="645">
          <cell r="B645" t="str">
            <v>INP 360</v>
          </cell>
          <cell r="C645">
            <v>76.2</v>
          </cell>
          <cell r="D645">
            <v>1.208</v>
          </cell>
        </row>
        <row r="646">
          <cell r="B646" t="str">
            <v>INP 380</v>
          </cell>
          <cell r="C646">
            <v>84</v>
          </cell>
          <cell r="D646">
            <v>1.266</v>
          </cell>
        </row>
        <row r="647">
          <cell r="B647" t="str">
            <v>INP 400</v>
          </cell>
          <cell r="C647">
            <v>92.6</v>
          </cell>
          <cell r="D647">
            <v>1.33</v>
          </cell>
        </row>
        <row r="648">
          <cell r="B648" t="str">
            <v>INP 425</v>
          </cell>
          <cell r="C648">
            <v>104</v>
          </cell>
          <cell r="D648">
            <v>1.407</v>
          </cell>
        </row>
        <row r="649">
          <cell r="B649" t="str">
            <v>INP 450</v>
          </cell>
          <cell r="C649">
            <v>115</v>
          </cell>
          <cell r="D649">
            <v>1.478</v>
          </cell>
        </row>
        <row r="650">
          <cell r="B650" t="str">
            <v>INP 475</v>
          </cell>
          <cell r="C650">
            <v>128</v>
          </cell>
          <cell r="D650">
            <v>1.55</v>
          </cell>
        </row>
        <row r="651">
          <cell r="B651" t="str">
            <v>INP 500</v>
          </cell>
          <cell r="C651">
            <v>141</v>
          </cell>
          <cell r="D651">
            <v>1.6259999999999999</v>
          </cell>
        </row>
        <row r="652">
          <cell r="B652" t="str">
            <v>INP 550</v>
          </cell>
          <cell r="C652">
            <v>167</v>
          </cell>
          <cell r="D652">
            <v>1.7969999999999999</v>
          </cell>
        </row>
        <row r="653">
          <cell r="B653" t="str">
            <v>INP 600</v>
          </cell>
          <cell r="C653">
            <v>199</v>
          </cell>
          <cell r="D653">
            <v>1.9239999999999999</v>
          </cell>
        </row>
        <row r="654">
          <cell r="B654" t="str">
            <v>INP 80</v>
          </cell>
          <cell r="C654">
            <v>5.95</v>
          </cell>
          <cell r="D654">
            <v>0.30399999999999999</v>
          </cell>
        </row>
        <row r="655">
          <cell r="B655" t="str">
            <v>IPE 100</v>
          </cell>
          <cell r="C655">
            <v>8.1</v>
          </cell>
          <cell r="D655">
            <v>0.4</v>
          </cell>
        </row>
        <row r="656">
          <cell r="B656" t="str">
            <v>IPE 120</v>
          </cell>
          <cell r="C656">
            <v>10.4</v>
          </cell>
          <cell r="D656">
            <v>0.47499999999999998</v>
          </cell>
        </row>
        <row r="657">
          <cell r="B657" t="str">
            <v>IPE 140</v>
          </cell>
          <cell r="C657">
            <v>12.9</v>
          </cell>
          <cell r="D657">
            <v>0.55100000000000005</v>
          </cell>
        </row>
        <row r="658">
          <cell r="B658" t="str">
            <v>IPE 160</v>
          </cell>
          <cell r="C658">
            <v>15.8</v>
          </cell>
          <cell r="D658">
            <v>0.623</v>
          </cell>
        </row>
        <row r="659">
          <cell r="B659" t="str">
            <v>IPE 180</v>
          </cell>
          <cell r="C659">
            <v>18.8</v>
          </cell>
          <cell r="D659">
            <v>0.69799999999999995</v>
          </cell>
        </row>
        <row r="660">
          <cell r="B660" t="str">
            <v>IPE 200</v>
          </cell>
          <cell r="C660">
            <v>22.4</v>
          </cell>
          <cell r="D660">
            <v>0.76800000000000002</v>
          </cell>
        </row>
        <row r="661">
          <cell r="B661" t="str">
            <v>IPE 220</v>
          </cell>
          <cell r="C661">
            <v>26.2</v>
          </cell>
          <cell r="D661">
            <v>0.84799999999999998</v>
          </cell>
        </row>
        <row r="662">
          <cell r="B662" t="str">
            <v>IPE 240</v>
          </cell>
          <cell r="C662">
            <v>30.7</v>
          </cell>
          <cell r="D662">
            <v>0.92200000000000004</v>
          </cell>
        </row>
        <row r="663">
          <cell r="B663" t="str">
            <v>IPE 270</v>
          </cell>
          <cell r="C663">
            <v>36.1</v>
          </cell>
          <cell r="D663">
            <v>1.0409999999999999</v>
          </cell>
        </row>
        <row r="664">
          <cell r="B664" t="str">
            <v>IPE 300</v>
          </cell>
          <cell r="C664">
            <v>42.2</v>
          </cell>
          <cell r="D664">
            <v>1.159</v>
          </cell>
        </row>
        <row r="665">
          <cell r="B665" t="str">
            <v>IPE 330</v>
          </cell>
          <cell r="C665">
            <v>49.1</v>
          </cell>
          <cell r="D665">
            <v>1.254</v>
          </cell>
        </row>
        <row r="666">
          <cell r="B666" t="str">
            <v>IPE 360</v>
          </cell>
          <cell r="C666">
            <v>57.1</v>
          </cell>
          <cell r="D666">
            <v>1.353</v>
          </cell>
        </row>
        <row r="667">
          <cell r="B667" t="str">
            <v>IPE 400</v>
          </cell>
          <cell r="C667">
            <v>66.3</v>
          </cell>
          <cell r="D667">
            <v>1.4670000000000001</v>
          </cell>
        </row>
        <row r="668">
          <cell r="B668" t="str">
            <v>IPE 450</v>
          </cell>
          <cell r="C668">
            <v>77.599999999999994</v>
          </cell>
          <cell r="D668">
            <v>1.605</v>
          </cell>
        </row>
        <row r="669">
          <cell r="B669" t="str">
            <v>IPE 500</v>
          </cell>
          <cell r="C669">
            <v>90.7</v>
          </cell>
          <cell r="D669">
            <v>1.744</v>
          </cell>
        </row>
        <row r="670">
          <cell r="B670" t="str">
            <v>IPE 550</v>
          </cell>
          <cell r="C670">
            <v>106</v>
          </cell>
          <cell r="D670">
            <v>1.877</v>
          </cell>
        </row>
        <row r="671">
          <cell r="B671" t="str">
            <v>IPE 600</v>
          </cell>
          <cell r="C671">
            <v>122</v>
          </cell>
          <cell r="D671">
            <v>2.0150000000000001</v>
          </cell>
        </row>
        <row r="672">
          <cell r="B672" t="str">
            <v>IPE 80</v>
          </cell>
          <cell r="C672">
            <v>6</v>
          </cell>
          <cell r="D672">
            <v>0.32800000000000001</v>
          </cell>
        </row>
        <row r="673">
          <cell r="B673" t="str">
            <v>koker 100x100x10,0</v>
          </cell>
          <cell r="C673">
            <v>27.58</v>
          </cell>
          <cell r="D673">
            <v>0.4</v>
          </cell>
          <cell r="E673">
            <v>6.0000000000000001E-3</v>
          </cell>
        </row>
        <row r="674">
          <cell r="B674" t="str">
            <v>koker 100x100x11,0</v>
          </cell>
          <cell r="C674">
            <v>29.9</v>
          </cell>
          <cell r="D674">
            <v>0.4</v>
          </cell>
          <cell r="E674">
            <v>6.0000000000000001E-3</v>
          </cell>
        </row>
        <row r="675">
          <cell r="B675" t="str">
            <v>koker 100x100x12,5</v>
          </cell>
          <cell r="C675">
            <v>33.299999999999997</v>
          </cell>
          <cell r="D675">
            <v>0.4</v>
          </cell>
          <cell r="E675">
            <v>6.0000000000000001E-3</v>
          </cell>
        </row>
        <row r="676">
          <cell r="B676" t="str">
            <v>koker 100x100x4,0</v>
          </cell>
          <cell r="C676">
            <v>12</v>
          </cell>
          <cell r="D676">
            <v>0.4</v>
          </cell>
          <cell r="E676">
            <v>8.0000000000000002E-3</v>
          </cell>
        </row>
        <row r="677">
          <cell r="B677" t="str">
            <v>koker 100x100x4,5</v>
          </cell>
          <cell r="C677">
            <v>13.4</v>
          </cell>
          <cell r="D677">
            <v>0.4</v>
          </cell>
          <cell r="E677">
            <v>8.0000000000000002E-3</v>
          </cell>
        </row>
        <row r="678">
          <cell r="B678" t="str">
            <v>koker 100x100x5,0</v>
          </cell>
          <cell r="C678">
            <v>14.7</v>
          </cell>
          <cell r="D678">
            <v>0.4</v>
          </cell>
          <cell r="E678">
            <v>8.0000000000000002E-3</v>
          </cell>
        </row>
        <row r="679">
          <cell r="B679" t="str">
            <v>koker 100x100x5,6</v>
          </cell>
          <cell r="C679">
            <v>16.399999999999999</v>
          </cell>
          <cell r="D679">
            <v>0.4</v>
          </cell>
          <cell r="E679">
            <v>8.0000000000000002E-3</v>
          </cell>
        </row>
        <row r="680">
          <cell r="B680" t="str">
            <v>koker 100x100x6,0</v>
          </cell>
          <cell r="C680">
            <v>16.73</v>
          </cell>
          <cell r="D680">
            <v>0.4</v>
          </cell>
          <cell r="E680">
            <v>8.0000000000000002E-3</v>
          </cell>
        </row>
        <row r="681">
          <cell r="B681" t="str">
            <v>koker 100x100x6,3</v>
          </cell>
          <cell r="C681">
            <v>18.3</v>
          </cell>
          <cell r="D681">
            <v>0.4</v>
          </cell>
          <cell r="E681">
            <v>8.0000000000000002E-3</v>
          </cell>
        </row>
        <row r="682">
          <cell r="B682" t="str">
            <v>koker 100x100x7,1</v>
          </cell>
          <cell r="C682">
            <v>20.37</v>
          </cell>
          <cell r="D682">
            <v>0.4</v>
          </cell>
          <cell r="E682">
            <v>7.0000000000000001E-3</v>
          </cell>
        </row>
        <row r="683">
          <cell r="B683" t="str">
            <v>koker 100x100x8,0</v>
          </cell>
          <cell r="C683">
            <v>22.67</v>
          </cell>
          <cell r="D683">
            <v>0.4</v>
          </cell>
          <cell r="E683">
            <v>7.0000000000000001E-3</v>
          </cell>
        </row>
        <row r="684">
          <cell r="B684" t="str">
            <v>koker 100x100x8,8</v>
          </cell>
          <cell r="C684">
            <v>24.67</v>
          </cell>
          <cell r="D684">
            <v>0.4</v>
          </cell>
          <cell r="E684">
            <v>7.0000000000000001E-3</v>
          </cell>
        </row>
        <row r="685">
          <cell r="B685" t="str">
            <v>koker 100x50x3,2</v>
          </cell>
          <cell r="C685">
            <v>7.18</v>
          </cell>
          <cell r="D685">
            <v>0.29299999999999998</v>
          </cell>
          <cell r="E685">
            <v>4.0000000000000001E-3</v>
          </cell>
        </row>
        <row r="686">
          <cell r="B686" t="str">
            <v>koker 100x50x4,0</v>
          </cell>
          <cell r="C686">
            <v>8.86</v>
          </cell>
          <cell r="D686">
            <v>0.29099999999999998</v>
          </cell>
          <cell r="E686">
            <v>4.0000000000000001E-3</v>
          </cell>
        </row>
        <row r="687">
          <cell r="B687" t="str">
            <v>koker 100x50x5,0</v>
          </cell>
          <cell r="C687">
            <v>10.9</v>
          </cell>
          <cell r="D687">
            <v>0.28899999999999998</v>
          </cell>
          <cell r="E687">
            <v>4.0000000000000001E-3</v>
          </cell>
        </row>
        <row r="688">
          <cell r="B688" t="str">
            <v>koker 100x50x6,3</v>
          </cell>
          <cell r="C688">
            <v>13.4</v>
          </cell>
          <cell r="D688">
            <v>0.28899999999999998</v>
          </cell>
          <cell r="E688">
            <v>4.0000000000000001E-3</v>
          </cell>
        </row>
        <row r="689">
          <cell r="B689" t="str">
            <v>koker 100x60x2,9</v>
          </cell>
          <cell r="C689">
            <v>6.99</v>
          </cell>
          <cell r="D689">
            <v>0.314</v>
          </cell>
          <cell r="E689">
            <v>5.0000000000000001E-3</v>
          </cell>
        </row>
        <row r="690">
          <cell r="B690" t="str">
            <v>koker 100x60x3,6</v>
          </cell>
          <cell r="C690">
            <v>8.59</v>
          </cell>
          <cell r="D690">
            <v>0.312</v>
          </cell>
          <cell r="E690">
            <v>5.0000000000000001E-3</v>
          </cell>
        </row>
        <row r="691">
          <cell r="B691" t="str">
            <v>koker 100x60x5,0</v>
          </cell>
          <cell r="C691">
            <v>11.7</v>
          </cell>
          <cell r="D691">
            <v>0.309</v>
          </cell>
          <cell r="E691">
            <v>5.0000000000000001E-3</v>
          </cell>
        </row>
        <row r="692">
          <cell r="B692" t="str">
            <v>koker 100x60x6,3</v>
          </cell>
          <cell r="C692">
            <v>14.4</v>
          </cell>
          <cell r="D692">
            <v>0.30599999999999999</v>
          </cell>
          <cell r="E692">
            <v>5.0000000000000001E-3</v>
          </cell>
        </row>
        <row r="693">
          <cell r="B693" t="str">
            <v>koker 110x110x10,0</v>
          </cell>
          <cell r="C693">
            <v>30.18</v>
          </cell>
          <cell r="D693">
            <v>0.44</v>
          </cell>
          <cell r="E693">
            <v>8.0000000000000002E-3</v>
          </cell>
        </row>
        <row r="694">
          <cell r="B694" t="str">
            <v>koker 110x110x11,0</v>
          </cell>
          <cell r="C694">
            <v>32.700000000000003</v>
          </cell>
          <cell r="D694">
            <v>0.44</v>
          </cell>
          <cell r="E694">
            <v>8.0000000000000002E-3</v>
          </cell>
        </row>
        <row r="695">
          <cell r="B695" t="str">
            <v>koker 110x110x12,5</v>
          </cell>
          <cell r="C695">
            <v>36.4</v>
          </cell>
          <cell r="D695">
            <v>0.44</v>
          </cell>
          <cell r="E695">
            <v>7.0000000000000001E-3</v>
          </cell>
        </row>
        <row r="696">
          <cell r="B696" t="str">
            <v>koker 110x110x4,0</v>
          </cell>
          <cell r="C696">
            <v>13.12</v>
          </cell>
          <cell r="D696">
            <v>0.44</v>
          </cell>
          <cell r="E696">
            <v>0.01</v>
          </cell>
        </row>
        <row r="697">
          <cell r="B697" t="str">
            <v>koker 110x110x4,5</v>
          </cell>
          <cell r="C697">
            <v>14.7</v>
          </cell>
          <cell r="D697">
            <v>0.44</v>
          </cell>
          <cell r="E697">
            <v>0.01</v>
          </cell>
        </row>
        <row r="698">
          <cell r="B698" t="str">
            <v>koker 110x110x5,0</v>
          </cell>
          <cell r="C698">
            <v>16.18</v>
          </cell>
          <cell r="D698">
            <v>0.44</v>
          </cell>
          <cell r="E698">
            <v>0.01</v>
          </cell>
        </row>
        <row r="699">
          <cell r="B699" t="str">
            <v>koker 110x110x5,6</v>
          </cell>
          <cell r="C699">
            <v>18</v>
          </cell>
          <cell r="D699">
            <v>0.44</v>
          </cell>
          <cell r="E699">
            <v>0.01</v>
          </cell>
        </row>
        <row r="700">
          <cell r="B700" t="str">
            <v>koker 110x110x6,0</v>
          </cell>
          <cell r="C700">
            <v>18.61</v>
          </cell>
          <cell r="D700">
            <v>0.44</v>
          </cell>
          <cell r="E700">
            <v>0.01</v>
          </cell>
        </row>
        <row r="701">
          <cell r="B701" t="str">
            <v>koker 110x110x6,3</v>
          </cell>
          <cell r="C701">
            <v>20.03</v>
          </cell>
          <cell r="D701">
            <v>0.44</v>
          </cell>
          <cell r="E701">
            <v>8.9999999999999993E-3</v>
          </cell>
        </row>
        <row r="702">
          <cell r="B702" t="str">
            <v>koker 110x110x7,1</v>
          </cell>
          <cell r="C702">
            <v>22.32</v>
          </cell>
          <cell r="D702">
            <v>0.44</v>
          </cell>
          <cell r="E702">
            <v>8.9999999999999993E-3</v>
          </cell>
        </row>
        <row r="703">
          <cell r="B703" t="str">
            <v>koker 110x110x8,0</v>
          </cell>
          <cell r="C703">
            <v>24.84</v>
          </cell>
          <cell r="D703">
            <v>0.44</v>
          </cell>
          <cell r="E703">
            <v>8.9999999999999993E-3</v>
          </cell>
        </row>
        <row r="704">
          <cell r="B704" t="str">
            <v>koker 110x110x8,8</v>
          </cell>
          <cell r="C704">
            <v>27.02</v>
          </cell>
          <cell r="D704">
            <v>0.44</v>
          </cell>
          <cell r="E704">
            <v>8.9999999999999993E-3</v>
          </cell>
        </row>
        <row r="705">
          <cell r="B705" t="str">
            <v>koker 120x120x10,0</v>
          </cell>
          <cell r="C705">
            <v>33.32</v>
          </cell>
          <cell r="D705">
            <v>0.48</v>
          </cell>
          <cell r="E705">
            <v>0.01</v>
          </cell>
        </row>
        <row r="706">
          <cell r="B706" t="str">
            <v>koker 120x120x11,0</v>
          </cell>
          <cell r="C706">
            <v>36.200000000000003</v>
          </cell>
          <cell r="D706">
            <v>0.48</v>
          </cell>
          <cell r="E706">
            <v>0.01</v>
          </cell>
        </row>
        <row r="707">
          <cell r="B707" t="str">
            <v>koker 120x120x12,5</v>
          </cell>
          <cell r="C707">
            <v>40.299999999999997</v>
          </cell>
          <cell r="D707">
            <v>0.48</v>
          </cell>
          <cell r="E707">
            <v>8.9999999999999993E-3</v>
          </cell>
        </row>
        <row r="708">
          <cell r="B708" t="str">
            <v>koker 120x120x3,0</v>
          </cell>
          <cell r="C708">
            <v>10.77</v>
          </cell>
          <cell r="D708">
            <v>0.48</v>
          </cell>
          <cell r="E708">
            <v>1.2999999999999999E-2</v>
          </cell>
        </row>
        <row r="709">
          <cell r="B709" t="str">
            <v>koker 120x120x4,0</v>
          </cell>
          <cell r="C709">
            <v>14.3</v>
          </cell>
          <cell r="D709">
            <v>0.48</v>
          </cell>
          <cell r="E709">
            <v>1.2999999999999999E-2</v>
          </cell>
        </row>
        <row r="710">
          <cell r="B710" t="str">
            <v>koker 120x120x4,5</v>
          </cell>
          <cell r="C710">
            <v>16.100000000000001</v>
          </cell>
          <cell r="D710">
            <v>0.48</v>
          </cell>
          <cell r="E710">
            <v>1.2E-2</v>
          </cell>
        </row>
        <row r="711">
          <cell r="B711" t="str">
            <v>koker 120x120x5,0</v>
          </cell>
          <cell r="C711">
            <v>17.8</v>
          </cell>
          <cell r="D711">
            <v>0.48</v>
          </cell>
          <cell r="E711">
            <v>1.2E-2</v>
          </cell>
        </row>
        <row r="712">
          <cell r="B712" t="str">
            <v>koker 120x120x5,6</v>
          </cell>
          <cell r="C712">
            <v>19.7</v>
          </cell>
          <cell r="D712">
            <v>0.48</v>
          </cell>
          <cell r="E712">
            <v>1.2E-2</v>
          </cell>
        </row>
        <row r="713">
          <cell r="B713" t="str">
            <v>koker 120x120x6,0</v>
          </cell>
          <cell r="C713">
            <v>20.5</v>
          </cell>
          <cell r="D713">
            <v>0.48</v>
          </cell>
          <cell r="E713">
            <v>1.2E-2</v>
          </cell>
        </row>
        <row r="714">
          <cell r="B714" t="str">
            <v>koker 120x120x6,3</v>
          </cell>
          <cell r="C714">
            <v>22</v>
          </cell>
          <cell r="D714">
            <v>0.48</v>
          </cell>
          <cell r="E714">
            <v>1.2E-2</v>
          </cell>
        </row>
        <row r="715">
          <cell r="B715" t="str">
            <v>koker 120x120x7,1</v>
          </cell>
          <cell r="C715">
            <v>24.55</v>
          </cell>
          <cell r="D715">
            <v>0.48</v>
          </cell>
          <cell r="E715">
            <v>1.0999999999999999E-2</v>
          </cell>
        </row>
        <row r="716">
          <cell r="B716" t="str">
            <v>koker 120x120x8,0</v>
          </cell>
          <cell r="C716">
            <v>27.35</v>
          </cell>
          <cell r="D716">
            <v>0.48</v>
          </cell>
          <cell r="E716">
            <v>1.0999999999999999E-2</v>
          </cell>
        </row>
        <row r="717">
          <cell r="B717" t="str">
            <v>koker 120x120x8,8</v>
          </cell>
          <cell r="C717">
            <v>29.78</v>
          </cell>
          <cell r="D717">
            <v>0.48</v>
          </cell>
          <cell r="E717">
            <v>0.01</v>
          </cell>
        </row>
        <row r="718">
          <cell r="B718" t="str">
            <v>koker 120x60x3,6</v>
          </cell>
          <cell r="C718">
            <v>9.7200000000000006</v>
          </cell>
          <cell r="D718">
            <v>0.35199999999999998</v>
          </cell>
          <cell r="E718">
            <v>6.0000000000000001E-3</v>
          </cell>
        </row>
        <row r="719">
          <cell r="B719" t="str">
            <v>koker 120x60x5,0</v>
          </cell>
          <cell r="C719">
            <v>13.3</v>
          </cell>
          <cell r="D719">
            <v>0.34899999999999998</v>
          </cell>
          <cell r="E719">
            <v>6.0000000000000001E-3</v>
          </cell>
        </row>
        <row r="720">
          <cell r="B720" t="str">
            <v>koker 120x60x6,3</v>
          </cell>
          <cell r="C720">
            <v>16.600000000000001</v>
          </cell>
          <cell r="D720">
            <v>0.34599999999999997</v>
          </cell>
          <cell r="E720">
            <v>6.0000000000000001E-3</v>
          </cell>
        </row>
        <row r="721">
          <cell r="B721" t="str">
            <v>koker 120x80x10,0</v>
          </cell>
          <cell r="C721">
            <v>27.9</v>
          </cell>
          <cell r="D721">
            <v>0.379</v>
          </cell>
          <cell r="E721">
            <v>6.0000000000000001E-3</v>
          </cell>
        </row>
        <row r="722">
          <cell r="B722" t="str">
            <v>koker 120x80x5,0</v>
          </cell>
          <cell r="C722">
            <v>14.8</v>
          </cell>
          <cell r="D722">
            <v>0.38900000000000001</v>
          </cell>
          <cell r="E722">
            <v>8.0000000000000002E-3</v>
          </cell>
        </row>
        <row r="723">
          <cell r="B723" t="str">
            <v>koker 120x80x6,3</v>
          </cell>
          <cell r="C723">
            <v>18.399999999999999</v>
          </cell>
          <cell r="D723">
            <v>0.38600000000000001</v>
          </cell>
          <cell r="E723">
            <v>8.0000000000000002E-3</v>
          </cell>
        </row>
        <row r="724">
          <cell r="B724" t="str">
            <v>koker 120x80x8,0</v>
          </cell>
          <cell r="C724">
            <v>22.9</v>
          </cell>
          <cell r="D724">
            <v>0.38300000000000001</v>
          </cell>
          <cell r="E724">
            <v>7.0000000000000001E-3</v>
          </cell>
        </row>
        <row r="725">
          <cell r="B725" t="str">
            <v>koker 125x125x3,0</v>
          </cell>
          <cell r="C725">
            <v>11.24</v>
          </cell>
          <cell r="D725">
            <v>0.5</v>
          </cell>
          <cell r="E725">
            <v>1.4E-2</v>
          </cell>
        </row>
        <row r="726">
          <cell r="B726" t="str">
            <v>koker 125x125x4,0</v>
          </cell>
          <cell r="C726">
            <v>14.9</v>
          </cell>
          <cell r="D726">
            <v>0.5</v>
          </cell>
          <cell r="E726">
            <v>1.4E-2</v>
          </cell>
        </row>
        <row r="727">
          <cell r="B727" t="str">
            <v>koker 125x125x4,5</v>
          </cell>
          <cell r="C727">
            <v>16.47</v>
          </cell>
          <cell r="D727">
            <v>0.5</v>
          </cell>
          <cell r="E727">
            <v>1.2999999999999999E-2</v>
          </cell>
        </row>
        <row r="728">
          <cell r="B728" t="str">
            <v>koker 125x125x5,0</v>
          </cell>
          <cell r="C728">
            <v>18.2</v>
          </cell>
          <cell r="D728">
            <v>0.5</v>
          </cell>
          <cell r="E728">
            <v>1.2999999999999999E-2</v>
          </cell>
        </row>
        <row r="729">
          <cell r="B729" t="str">
            <v>koker 125x125x5,6</v>
          </cell>
          <cell r="C729">
            <v>20.16</v>
          </cell>
          <cell r="D729">
            <v>0.5</v>
          </cell>
          <cell r="E729">
            <v>1.2999999999999999E-2</v>
          </cell>
        </row>
        <row r="730">
          <cell r="B730" t="str">
            <v>koker 125x125x6,0</v>
          </cell>
          <cell r="C730">
            <v>21.44</v>
          </cell>
          <cell r="D730">
            <v>0.5</v>
          </cell>
          <cell r="E730">
            <v>1.2999999999999999E-2</v>
          </cell>
        </row>
        <row r="731">
          <cell r="B731" t="str">
            <v>koker 125x125x6,3</v>
          </cell>
          <cell r="C731">
            <v>22.4</v>
          </cell>
          <cell r="D731">
            <v>0.5</v>
          </cell>
          <cell r="E731">
            <v>1.2999999999999999E-2</v>
          </cell>
        </row>
        <row r="732">
          <cell r="B732" t="str">
            <v>koker 125x125x7,1</v>
          </cell>
          <cell r="C732">
            <v>24.7</v>
          </cell>
          <cell r="D732">
            <v>0.5</v>
          </cell>
          <cell r="E732">
            <v>1.2E-2</v>
          </cell>
        </row>
        <row r="733">
          <cell r="B733" t="str">
            <v>koker 125x125x8,0</v>
          </cell>
          <cell r="C733">
            <v>27.7</v>
          </cell>
          <cell r="D733">
            <v>0.5</v>
          </cell>
          <cell r="E733">
            <v>1.2E-2</v>
          </cell>
        </row>
        <row r="734">
          <cell r="B734" t="str">
            <v>koker 140x140x10,0</v>
          </cell>
          <cell r="C734">
            <v>39.6</v>
          </cell>
          <cell r="D734">
            <v>0.56000000000000005</v>
          </cell>
          <cell r="E734">
            <v>1.4E-2</v>
          </cell>
        </row>
        <row r="735">
          <cell r="B735" t="str">
            <v>koker 140x140x11,0</v>
          </cell>
          <cell r="C735">
            <v>43.1</v>
          </cell>
          <cell r="D735">
            <v>0.56000000000000005</v>
          </cell>
          <cell r="E735">
            <v>1.4E-2</v>
          </cell>
        </row>
        <row r="736">
          <cell r="B736" t="str">
            <v>koker 140x140x12,5</v>
          </cell>
          <cell r="C736">
            <v>48.1</v>
          </cell>
          <cell r="D736">
            <v>0.56000000000000005</v>
          </cell>
          <cell r="E736">
            <v>1.2999999999999999E-2</v>
          </cell>
        </row>
        <row r="737">
          <cell r="B737" t="str">
            <v>koker 140x140x14,2</v>
          </cell>
          <cell r="C737">
            <v>53.6</v>
          </cell>
          <cell r="D737">
            <v>0.56000000000000005</v>
          </cell>
          <cell r="E737">
            <v>1.2E-2</v>
          </cell>
        </row>
        <row r="738">
          <cell r="B738" t="str">
            <v>koker 140x140x16,0</v>
          </cell>
          <cell r="C738">
            <v>59.2</v>
          </cell>
          <cell r="D738">
            <v>0.56000000000000005</v>
          </cell>
          <cell r="E738">
            <v>1.2E-2</v>
          </cell>
        </row>
        <row r="739">
          <cell r="B739" t="str">
            <v>koker 140x140x3,0</v>
          </cell>
          <cell r="C739">
            <v>12.65</v>
          </cell>
          <cell r="D739">
            <v>0.56000000000000005</v>
          </cell>
          <cell r="E739">
            <v>1.7999999999999999E-2</v>
          </cell>
        </row>
        <row r="740">
          <cell r="B740" t="str">
            <v>koker 140x140x4,0</v>
          </cell>
          <cell r="C740">
            <v>16.8</v>
          </cell>
          <cell r="D740">
            <v>0.56000000000000005</v>
          </cell>
          <cell r="E740">
            <v>1.7000000000000001E-2</v>
          </cell>
        </row>
        <row r="741">
          <cell r="B741" t="str">
            <v>koker 140x140x5,0</v>
          </cell>
          <cell r="C741">
            <v>20.9</v>
          </cell>
          <cell r="D741">
            <v>0.56000000000000005</v>
          </cell>
          <cell r="E741">
            <v>1.7000000000000001E-2</v>
          </cell>
        </row>
        <row r="742">
          <cell r="B742" t="str">
            <v>koker 140x140x5,6</v>
          </cell>
          <cell r="C742">
            <v>23.3</v>
          </cell>
          <cell r="D742">
            <v>0.56000000000000005</v>
          </cell>
          <cell r="E742">
            <v>1.7000000000000001E-2</v>
          </cell>
        </row>
        <row r="743">
          <cell r="B743" t="str">
            <v>koker 140x140x6,0</v>
          </cell>
          <cell r="C743">
            <v>24.27</v>
          </cell>
          <cell r="D743">
            <v>0.56000000000000005</v>
          </cell>
          <cell r="E743">
            <v>1.6E-2</v>
          </cell>
        </row>
        <row r="744">
          <cell r="B744" t="str">
            <v>koker 140x140x6,3</v>
          </cell>
          <cell r="C744">
            <v>25.56</v>
          </cell>
          <cell r="D744">
            <v>0.56000000000000005</v>
          </cell>
          <cell r="E744">
            <v>1.6E-2</v>
          </cell>
        </row>
        <row r="745">
          <cell r="B745" t="str">
            <v>koker 140x140x7,1</v>
          </cell>
          <cell r="C745">
            <v>29</v>
          </cell>
          <cell r="D745">
            <v>0.56000000000000005</v>
          </cell>
          <cell r="E745">
            <v>1.6E-2</v>
          </cell>
        </row>
        <row r="746">
          <cell r="B746" t="str">
            <v>koker 140x140x8,0</v>
          </cell>
          <cell r="C746">
            <v>32.380000000000003</v>
          </cell>
          <cell r="D746">
            <v>0.56000000000000005</v>
          </cell>
          <cell r="E746">
            <v>1.4999999999999999E-2</v>
          </cell>
        </row>
        <row r="747">
          <cell r="B747" t="str">
            <v>koker 140x140x8,8</v>
          </cell>
          <cell r="C747">
            <v>35.299999999999997</v>
          </cell>
          <cell r="D747">
            <v>0.56000000000000005</v>
          </cell>
          <cell r="E747">
            <v>1.4999999999999999E-2</v>
          </cell>
        </row>
        <row r="748">
          <cell r="B748" t="str">
            <v>koker 150x100x10,0</v>
          </cell>
          <cell r="C748">
            <v>35.700000000000003</v>
          </cell>
          <cell r="D748">
            <v>0.47899999999999998</v>
          </cell>
          <cell r="E748">
            <v>0.01</v>
          </cell>
        </row>
        <row r="749">
          <cell r="B749" t="str">
            <v>koker 150x100x5,0</v>
          </cell>
          <cell r="C749">
            <v>18.7</v>
          </cell>
          <cell r="D749">
            <v>0.48899999999999999</v>
          </cell>
          <cell r="E749">
            <v>1.2999999999999999E-2</v>
          </cell>
        </row>
        <row r="750">
          <cell r="B750" t="str">
            <v>koker 150x100x6,3</v>
          </cell>
          <cell r="C750">
            <v>23.3</v>
          </cell>
          <cell r="D750">
            <v>0.48599999999999999</v>
          </cell>
          <cell r="E750">
            <v>1.2E-2</v>
          </cell>
        </row>
        <row r="751">
          <cell r="B751" t="str">
            <v>koker 150x100x8,0</v>
          </cell>
          <cell r="C751">
            <v>29.1</v>
          </cell>
          <cell r="D751">
            <v>0.48299999999999998</v>
          </cell>
          <cell r="E751">
            <v>1.0999999999999999E-2</v>
          </cell>
        </row>
        <row r="752">
          <cell r="B752" t="str">
            <v>koker 150x150x10,0</v>
          </cell>
          <cell r="C752">
            <v>43.6</v>
          </cell>
          <cell r="D752">
            <v>0.57899999999999996</v>
          </cell>
          <cell r="E752">
            <v>1.7000000000000001E-2</v>
          </cell>
        </row>
        <row r="753">
          <cell r="B753" t="str">
            <v>koker 150x150x12,5</v>
          </cell>
          <cell r="C753">
            <v>53.4</v>
          </cell>
          <cell r="D753">
            <v>0.57299999999999995</v>
          </cell>
          <cell r="E753">
            <v>1.6E-2</v>
          </cell>
        </row>
        <row r="754">
          <cell r="B754" t="str">
            <v>koker 150x150x16,0</v>
          </cell>
          <cell r="C754">
            <v>66.400000000000006</v>
          </cell>
          <cell r="D754">
            <v>0.56599999999999995</v>
          </cell>
          <cell r="E754">
            <v>1.4E-2</v>
          </cell>
        </row>
        <row r="755">
          <cell r="B755" t="str">
            <v>koker 150x150x5,0</v>
          </cell>
          <cell r="C755">
            <v>22.7</v>
          </cell>
          <cell r="D755">
            <v>0.58899999999999997</v>
          </cell>
          <cell r="E755">
            <v>0.02</v>
          </cell>
        </row>
        <row r="756">
          <cell r="B756" t="str">
            <v>koker 150x150x6,3</v>
          </cell>
          <cell r="C756">
            <v>28.3</v>
          </cell>
          <cell r="D756">
            <v>0.58599999999999997</v>
          </cell>
          <cell r="E756">
            <v>1.9E-2</v>
          </cell>
        </row>
        <row r="757">
          <cell r="B757" t="str">
            <v>koker 150x150x8,0</v>
          </cell>
          <cell r="C757">
            <v>35.4</v>
          </cell>
          <cell r="D757">
            <v>0.58299999999999996</v>
          </cell>
          <cell r="E757">
            <v>1.7999999999999999E-2</v>
          </cell>
        </row>
        <row r="758">
          <cell r="B758" t="str">
            <v>koker 160x80x10,0</v>
          </cell>
          <cell r="C758">
            <v>34.200000000000003</v>
          </cell>
          <cell r="D758">
            <v>0.45900000000000002</v>
          </cell>
          <cell r="E758">
            <v>8.0000000000000002E-3</v>
          </cell>
        </row>
        <row r="759">
          <cell r="B759" t="str">
            <v>koker 160x80x4,0</v>
          </cell>
          <cell r="C759">
            <v>14.3</v>
          </cell>
          <cell r="D759">
            <v>0.48</v>
          </cell>
          <cell r="E759">
            <v>1.0999999999999999E-2</v>
          </cell>
        </row>
        <row r="760">
          <cell r="B760" t="str">
            <v>koker 160x80x5,0</v>
          </cell>
          <cell r="C760">
            <v>18</v>
          </cell>
          <cell r="D760">
            <v>0.46899999999999997</v>
          </cell>
          <cell r="E760">
            <v>1.0999999999999999E-2</v>
          </cell>
        </row>
        <row r="761">
          <cell r="B761" t="str">
            <v>koker 160x80x6,3</v>
          </cell>
          <cell r="C761">
            <v>22.3</v>
          </cell>
          <cell r="D761">
            <v>0.46600000000000003</v>
          </cell>
          <cell r="E761">
            <v>0.01</v>
          </cell>
        </row>
        <row r="762">
          <cell r="B762" t="str">
            <v>koker 160x80x8,0</v>
          </cell>
          <cell r="C762">
            <v>27.9</v>
          </cell>
          <cell r="D762">
            <v>0.46300000000000002</v>
          </cell>
          <cell r="E762">
            <v>8.9999999999999993E-3</v>
          </cell>
        </row>
        <row r="763">
          <cell r="B763" t="str">
            <v>koker 180x180x10,0</v>
          </cell>
          <cell r="C763">
            <v>53</v>
          </cell>
          <cell r="D763">
            <v>0.69899999999999995</v>
          </cell>
          <cell r="E763">
            <v>2.5999999999999999E-2</v>
          </cell>
        </row>
        <row r="764">
          <cell r="B764" t="str">
            <v>koker 180x180x12,5</v>
          </cell>
          <cell r="C764">
            <v>65.2</v>
          </cell>
          <cell r="D764">
            <v>0.69299999999999995</v>
          </cell>
          <cell r="E764">
            <v>2.4E-2</v>
          </cell>
        </row>
        <row r="765">
          <cell r="B765" t="str">
            <v>koker 180x180x16,0</v>
          </cell>
          <cell r="C765">
            <v>81.400000000000006</v>
          </cell>
          <cell r="D765">
            <v>0.68600000000000005</v>
          </cell>
          <cell r="E765">
            <v>2.1999999999999999E-2</v>
          </cell>
        </row>
        <row r="766">
          <cell r="B766" t="str">
            <v>koker 180x180x6,3</v>
          </cell>
          <cell r="C766">
            <v>34.200000000000003</v>
          </cell>
          <cell r="D766">
            <v>0.70599999999999996</v>
          </cell>
          <cell r="E766">
            <v>2.8000000000000001E-2</v>
          </cell>
        </row>
        <row r="767">
          <cell r="B767" t="str">
            <v>koker 180x180x8,0</v>
          </cell>
          <cell r="C767">
            <v>43</v>
          </cell>
          <cell r="D767">
            <v>0.70299999999999996</v>
          </cell>
          <cell r="E767">
            <v>2.7E-2</v>
          </cell>
        </row>
        <row r="768">
          <cell r="B768" t="str">
            <v>koker 200x100x10,0</v>
          </cell>
          <cell r="C768">
            <v>43.6</v>
          </cell>
          <cell r="D768">
            <v>0.57899999999999996</v>
          </cell>
          <cell r="E768">
            <v>1.4E-2</v>
          </cell>
        </row>
        <row r="769">
          <cell r="B769" t="str">
            <v>koker 200x100x12,5</v>
          </cell>
          <cell r="C769">
            <v>53.4</v>
          </cell>
          <cell r="D769">
            <v>0.57299999999999995</v>
          </cell>
          <cell r="E769">
            <v>1.2999999999999999E-2</v>
          </cell>
        </row>
        <row r="770">
          <cell r="B770" t="str">
            <v>koker 200x100x16,0</v>
          </cell>
          <cell r="C770">
            <v>66.400000000000006</v>
          </cell>
          <cell r="D770">
            <v>0.56599999999999995</v>
          </cell>
          <cell r="E770">
            <v>1.0999999999999999E-2</v>
          </cell>
        </row>
        <row r="771">
          <cell r="B771" t="str">
            <v>koker 200x100x5,0</v>
          </cell>
          <cell r="C771">
            <v>22.7</v>
          </cell>
          <cell r="D771">
            <v>0.58899999999999997</v>
          </cell>
          <cell r="E771">
            <v>1.7000000000000001E-2</v>
          </cell>
        </row>
        <row r="772">
          <cell r="B772" t="str">
            <v>koker 200x100x6,3</v>
          </cell>
          <cell r="C772">
            <v>28.3</v>
          </cell>
          <cell r="D772">
            <v>0.58599999999999997</v>
          </cell>
          <cell r="E772">
            <v>1.6E-2</v>
          </cell>
        </row>
        <row r="773">
          <cell r="B773" t="str">
            <v>koker 200x100x8,0</v>
          </cell>
          <cell r="C773">
            <v>35.4</v>
          </cell>
          <cell r="D773">
            <v>0.58299999999999996</v>
          </cell>
          <cell r="E773">
            <v>1.4999999999999999E-2</v>
          </cell>
        </row>
        <row r="774">
          <cell r="B774" t="str">
            <v>koker 200x200x10,0</v>
          </cell>
          <cell r="C774">
            <v>59.3</v>
          </cell>
          <cell r="D774">
            <v>0.77900000000000003</v>
          </cell>
          <cell r="E774">
            <v>3.2000000000000001E-2</v>
          </cell>
        </row>
        <row r="775">
          <cell r="B775" t="str">
            <v>koker 200x200x12,5</v>
          </cell>
          <cell r="C775">
            <v>73</v>
          </cell>
          <cell r="D775">
            <v>0.77300000000000002</v>
          </cell>
          <cell r="E775">
            <v>3.1E-2</v>
          </cell>
        </row>
        <row r="776">
          <cell r="B776" t="str">
            <v>koker 200x200x16,0</v>
          </cell>
          <cell r="C776">
            <v>91.5</v>
          </cell>
          <cell r="D776">
            <v>0.76600000000000001</v>
          </cell>
          <cell r="E776">
            <v>2.8000000000000001E-2</v>
          </cell>
        </row>
        <row r="777">
          <cell r="B777" t="str">
            <v>koker 200x200x6,3</v>
          </cell>
          <cell r="C777">
            <v>38.200000000000003</v>
          </cell>
          <cell r="D777">
            <v>0.78600000000000003</v>
          </cell>
          <cell r="E777">
            <v>3.5000000000000003E-2</v>
          </cell>
        </row>
        <row r="778">
          <cell r="B778" t="str">
            <v>koker 200x200x8,0</v>
          </cell>
          <cell r="C778">
            <v>48</v>
          </cell>
          <cell r="D778">
            <v>0.78300000000000003</v>
          </cell>
          <cell r="E778">
            <v>3.4000000000000002E-2</v>
          </cell>
        </row>
        <row r="779">
          <cell r="B779" t="str">
            <v>koker 250x150x10,0</v>
          </cell>
          <cell r="C779">
            <v>59.3</v>
          </cell>
          <cell r="D779">
            <v>0.77900000000000003</v>
          </cell>
          <cell r="E779">
            <v>0.03</v>
          </cell>
        </row>
        <row r="780">
          <cell r="B780" t="str">
            <v>koker 250x150x12,5</v>
          </cell>
          <cell r="C780">
            <v>73</v>
          </cell>
          <cell r="D780">
            <v>0.73299999999999998</v>
          </cell>
          <cell r="E780">
            <v>2.8000000000000001E-2</v>
          </cell>
        </row>
        <row r="781">
          <cell r="B781" t="str">
            <v>koker 250x150x16,0</v>
          </cell>
          <cell r="C781">
            <v>91.5</v>
          </cell>
          <cell r="D781">
            <v>0.76600000000000001</v>
          </cell>
          <cell r="E781">
            <v>2.5999999999999999E-2</v>
          </cell>
        </row>
        <row r="782">
          <cell r="B782" t="str">
            <v>koker 250x150x6,3</v>
          </cell>
          <cell r="C782">
            <v>38.200000000000003</v>
          </cell>
          <cell r="D782">
            <v>0.78600000000000003</v>
          </cell>
          <cell r="E782">
            <v>3.3000000000000002E-2</v>
          </cell>
        </row>
        <row r="783">
          <cell r="B783" t="str">
            <v>koker 250x150x8,0</v>
          </cell>
          <cell r="C783">
            <v>48</v>
          </cell>
          <cell r="D783">
            <v>0.78300000000000003</v>
          </cell>
          <cell r="E783">
            <v>3.1E-2</v>
          </cell>
        </row>
        <row r="784">
          <cell r="B784" t="str">
            <v>koker 250x250x10,0</v>
          </cell>
          <cell r="C784">
            <v>75</v>
          </cell>
          <cell r="D784">
            <v>0.97899999999999998</v>
          </cell>
          <cell r="E784">
            <v>5.2999999999999999E-2</v>
          </cell>
        </row>
        <row r="785">
          <cell r="B785" t="str">
            <v>koker 250x250x12,5</v>
          </cell>
          <cell r="C785">
            <v>92.6</v>
          </cell>
          <cell r="D785">
            <v>0.97299999999999998</v>
          </cell>
          <cell r="E785">
            <v>5.0999999999999997E-2</v>
          </cell>
        </row>
        <row r="786">
          <cell r="B786" t="str">
            <v>koker 250x250x16,0</v>
          </cell>
          <cell r="C786">
            <v>117</v>
          </cell>
          <cell r="D786">
            <v>0.96599999999999997</v>
          </cell>
          <cell r="E786">
            <v>4.8000000000000001E-2</v>
          </cell>
        </row>
        <row r="787">
          <cell r="B787" t="str">
            <v>koker 250x250x6,3</v>
          </cell>
          <cell r="C787">
            <v>48.1</v>
          </cell>
          <cell r="D787">
            <v>0.98599999999999999</v>
          </cell>
          <cell r="E787">
            <v>5.6000000000000001E-2</v>
          </cell>
        </row>
        <row r="788">
          <cell r="B788" t="str">
            <v>koker 250x250x8,0</v>
          </cell>
          <cell r="C788">
            <v>60.5</v>
          </cell>
          <cell r="D788">
            <v>0.98299999999999998</v>
          </cell>
          <cell r="E788">
            <v>5.5E-2</v>
          </cell>
        </row>
        <row r="789">
          <cell r="B789" t="str">
            <v>koker 300x200x10,0</v>
          </cell>
          <cell r="C789">
            <v>75</v>
          </cell>
          <cell r="D789">
            <v>0.97899999999999998</v>
          </cell>
          <cell r="E789">
            <v>0.05</v>
          </cell>
        </row>
        <row r="790">
          <cell r="B790" t="str">
            <v>koker 300x200x12,5</v>
          </cell>
          <cell r="C790">
            <v>92.6</v>
          </cell>
          <cell r="D790">
            <v>0.97299999999999998</v>
          </cell>
          <cell r="E790">
            <v>4.8000000000000001E-2</v>
          </cell>
        </row>
        <row r="791">
          <cell r="B791" t="str">
            <v>koker 300x200x16,0</v>
          </cell>
          <cell r="C791">
            <v>117</v>
          </cell>
          <cell r="D791">
            <v>0.96599999999999997</v>
          </cell>
          <cell r="E791">
            <v>4.4999999999999998E-2</v>
          </cell>
        </row>
        <row r="792">
          <cell r="B792" t="str">
            <v>koker 300x200x6,3</v>
          </cell>
          <cell r="C792">
            <v>48.1</v>
          </cell>
          <cell r="D792">
            <v>0.98599999999999999</v>
          </cell>
          <cell r="E792">
            <v>5.3999999999999999E-2</v>
          </cell>
        </row>
        <row r="793">
          <cell r="B793" t="str">
            <v>koker 300x200x8,0</v>
          </cell>
          <cell r="C793">
            <v>60.5</v>
          </cell>
          <cell r="D793">
            <v>0.98299999999999998</v>
          </cell>
          <cell r="E793">
            <v>5.1999999999999998E-2</v>
          </cell>
        </row>
        <row r="794">
          <cell r="B794" t="str">
            <v>koker 300x300x10,0</v>
          </cell>
          <cell r="C794">
            <v>90.7</v>
          </cell>
          <cell r="D794">
            <v>1.18</v>
          </cell>
          <cell r="E794">
            <v>7.8E-2</v>
          </cell>
        </row>
        <row r="795">
          <cell r="B795" t="str">
            <v>koker 300x300x12,5</v>
          </cell>
          <cell r="C795">
            <v>112</v>
          </cell>
          <cell r="D795">
            <v>1.17</v>
          </cell>
          <cell r="E795">
            <v>7.5999999999999998E-2</v>
          </cell>
        </row>
        <row r="796">
          <cell r="B796" t="str">
            <v>koker 300x300x16,0</v>
          </cell>
          <cell r="C796">
            <v>142</v>
          </cell>
          <cell r="D796">
            <v>1.17</v>
          </cell>
          <cell r="E796">
            <v>7.1999999999999995E-2</v>
          </cell>
        </row>
        <row r="797">
          <cell r="B797" t="str">
            <v>koker 350x350x10,0</v>
          </cell>
          <cell r="C797">
            <v>106</v>
          </cell>
          <cell r="D797">
            <v>1.38</v>
          </cell>
          <cell r="E797">
            <v>0.109</v>
          </cell>
        </row>
        <row r="798">
          <cell r="B798" t="str">
            <v>koker 350x350x12,5</v>
          </cell>
          <cell r="C798">
            <v>132</v>
          </cell>
          <cell r="D798">
            <v>1.37</v>
          </cell>
          <cell r="E798">
            <v>0.106</v>
          </cell>
        </row>
        <row r="799">
          <cell r="B799" t="str">
            <v>koker 350x350x16,0</v>
          </cell>
          <cell r="C799">
            <v>167</v>
          </cell>
          <cell r="D799">
            <v>1.37</v>
          </cell>
          <cell r="E799">
            <v>0.10100000000000001</v>
          </cell>
        </row>
        <row r="800">
          <cell r="B800" t="str">
            <v>koker 400x200x10,0</v>
          </cell>
          <cell r="C800">
            <v>90.7</v>
          </cell>
          <cell r="D800">
            <v>1.18</v>
          </cell>
          <cell r="E800">
            <v>6.8000000000000005E-2</v>
          </cell>
        </row>
        <row r="801">
          <cell r="B801" t="str">
            <v>koker 400x200x12,5</v>
          </cell>
          <cell r="C801">
            <v>112</v>
          </cell>
          <cell r="D801">
            <v>1.17</v>
          </cell>
          <cell r="E801">
            <v>6.6000000000000003E-2</v>
          </cell>
        </row>
        <row r="802">
          <cell r="B802" t="str">
            <v>koker 400x200x16,0</v>
          </cell>
          <cell r="C802">
            <v>142</v>
          </cell>
          <cell r="D802">
            <v>1.17</v>
          </cell>
          <cell r="E802">
            <v>6.2E-2</v>
          </cell>
        </row>
        <row r="803">
          <cell r="B803" t="str">
            <v>koker 400x400x10,0</v>
          </cell>
          <cell r="C803">
            <v>122</v>
          </cell>
          <cell r="D803">
            <v>1.58</v>
          </cell>
          <cell r="E803">
            <v>0.14399999999999999</v>
          </cell>
        </row>
        <row r="804">
          <cell r="B804" t="str">
            <v>koker 400x400x12,5</v>
          </cell>
          <cell r="C804">
            <v>152</v>
          </cell>
          <cell r="D804">
            <v>1.57</v>
          </cell>
          <cell r="E804">
            <v>0.14099999999999999</v>
          </cell>
        </row>
        <row r="805">
          <cell r="B805" t="str">
            <v>koker 40x40x2,6</v>
          </cell>
          <cell r="C805">
            <v>3.01</v>
          </cell>
          <cell r="D805">
            <v>0.16</v>
          </cell>
          <cell r="E805">
            <v>1E-3</v>
          </cell>
        </row>
        <row r="806">
          <cell r="B806" t="str">
            <v>koker 40x40x2,9</v>
          </cell>
          <cell r="C806">
            <v>3.32</v>
          </cell>
          <cell r="D806">
            <v>0.16</v>
          </cell>
          <cell r="E806">
            <v>1E-3</v>
          </cell>
        </row>
        <row r="807">
          <cell r="B807" t="str">
            <v>koker 40x40x3,2</v>
          </cell>
          <cell r="C807">
            <v>3.63</v>
          </cell>
          <cell r="D807">
            <v>0.16</v>
          </cell>
          <cell r="E807">
            <v>1E-3</v>
          </cell>
        </row>
        <row r="808">
          <cell r="B808" t="str">
            <v>koker 40x40x3,6</v>
          </cell>
          <cell r="C808">
            <v>4.03</v>
          </cell>
          <cell r="D808">
            <v>0.16</v>
          </cell>
          <cell r="E808">
            <v>1E-3</v>
          </cell>
        </row>
        <row r="809">
          <cell r="B809" t="str">
            <v>koker 40x40x4,0</v>
          </cell>
          <cell r="C809">
            <v>4.41</v>
          </cell>
          <cell r="D809">
            <v>0.16</v>
          </cell>
          <cell r="E809">
            <v>1E-3</v>
          </cell>
        </row>
        <row r="810">
          <cell r="B810" t="str">
            <v>koker 40x40x4,5</v>
          </cell>
          <cell r="C810">
            <v>4.88</v>
          </cell>
          <cell r="D810">
            <v>0.16</v>
          </cell>
          <cell r="E810">
            <v>1E-3</v>
          </cell>
        </row>
        <row r="811">
          <cell r="B811" t="str">
            <v>koker 40x40x5,0</v>
          </cell>
          <cell r="C811">
            <v>5.32</v>
          </cell>
          <cell r="D811">
            <v>0.16</v>
          </cell>
          <cell r="E811">
            <v>1E-3</v>
          </cell>
        </row>
        <row r="812">
          <cell r="B812" t="str">
            <v>koker 40x40x5,6</v>
          </cell>
          <cell r="C812">
            <v>5.84</v>
          </cell>
          <cell r="D812">
            <v>0.16</v>
          </cell>
          <cell r="E812">
            <v>1E-3</v>
          </cell>
        </row>
        <row r="813">
          <cell r="B813" t="str">
            <v>koker 40x40x6,3</v>
          </cell>
          <cell r="C813">
            <v>6.39</v>
          </cell>
          <cell r="D813">
            <v>0.16</v>
          </cell>
          <cell r="E813">
            <v>1E-3</v>
          </cell>
        </row>
        <row r="814">
          <cell r="B814" t="str">
            <v>koker 40x40x7,1</v>
          </cell>
          <cell r="C814">
            <v>6.99</v>
          </cell>
          <cell r="D814">
            <v>0.16</v>
          </cell>
          <cell r="E814">
            <v>1E-3</v>
          </cell>
        </row>
        <row r="815">
          <cell r="B815" t="str">
            <v>koker 450x250x10,0</v>
          </cell>
          <cell r="C815">
            <v>106</v>
          </cell>
          <cell r="D815">
            <v>1.38</v>
          </cell>
          <cell r="E815">
            <v>9.9000000000000005E-2</v>
          </cell>
        </row>
        <row r="816">
          <cell r="B816" t="str">
            <v>koker 450x250x12,5</v>
          </cell>
          <cell r="C816">
            <v>132</v>
          </cell>
          <cell r="D816">
            <v>1.37</v>
          </cell>
          <cell r="E816">
            <v>9.6000000000000002E-2</v>
          </cell>
        </row>
        <row r="817">
          <cell r="B817" t="str">
            <v>koker 450x250x16,0</v>
          </cell>
          <cell r="C817">
            <v>167</v>
          </cell>
          <cell r="D817">
            <v>1.37</v>
          </cell>
          <cell r="E817">
            <v>9.0999999999999998E-2</v>
          </cell>
        </row>
        <row r="818">
          <cell r="B818" t="str">
            <v>koker 50x30x2,6</v>
          </cell>
          <cell r="C818">
            <v>3.03</v>
          </cell>
          <cell r="D818">
            <v>0.154</v>
          </cell>
          <cell r="E818">
            <v>1E-3</v>
          </cell>
        </row>
        <row r="819">
          <cell r="B819" t="str">
            <v>koker 50x30x3,2</v>
          </cell>
          <cell r="C819">
            <v>3.66</v>
          </cell>
          <cell r="D819">
            <v>0.153</v>
          </cell>
          <cell r="E819">
            <v>1E-3</v>
          </cell>
        </row>
        <row r="820">
          <cell r="B820" t="str">
            <v>koker 50x50x2,9</v>
          </cell>
          <cell r="C820">
            <v>4.2300000000000004</v>
          </cell>
          <cell r="D820">
            <v>0.2</v>
          </cell>
          <cell r="E820">
            <v>2E-3</v>
          </cell>
        </row>
        <row r="821">
          <cell r="B821" t="str">
            <v>koker 50x50x3,2</v>
          </cell>
          <cell r="C821">
            <v>4.63</v>
          </cell>
          <cell r="D821">
            <v>0.2</v>
          </cell>
          <cell r="E821">
            <v>2E-3</v>
          </cell>
        </row>
        <row r="822">
          <cell r="B822" t="str">
            <v>koker 50x50x3,6</v>
          </cell>
          <cell r="C822">
            <v>5.16</v>
          </cell>
          <cell r="D822">
            <v>0.2</v>
          </cell>
          <cell r="E822">
            <v>2E-3</v>
          </cell>
        </row>
        <row r="823">
          <cell r="B823" t="str">
            <v>koker 50x50x4,0</v>
          </cell>
          <cell r="C823">
            <v>5.67</v>
          </cell>
          <cell r="D823">
            <v>0.2</v>
          </cell>
          <cell r="E823">
            <v>2E-3</v>
          </cell>
        </row>
        <row r="824">
          <cell r="B824" t="str">
            <v>koker 50x50x4,5</v>
          </cell>
          <cell r="C824">
            <v>6.29</v>
          </cell>
          <cell r="D824">
            <v>0.2</v>
          </cell>
          <cell r="E824">
            <v>2E-3</v>
          </cell>
        </row>
        <row r="825">
          <cell r="B825" t="str">
            <v>koker 50x50x5,0</v>
          </cell>
          <cell r="C825">
            <v>6.89</v>
          </cell>
          <cell r="D825">
            <v>0.2</v>
          </cell>
          <cell r="E825">
            <v>2E-3</v>
          </cell>
        </row>
        <row r="826">
          <cell r="B826" t="str">
            <v>koker 50x50x5,6</v>
          </cell>
          <cell r="C826">
            <v>7.6</v>
          </cell>
          <cell r="D826">
            <v>0.2</v>
          </cell>
          <cell r="E826">
            <v>2E-3</v>
          </cell>
        </row>
        <row r="827">
          <cell r="B827" t="str">
            <v>koker 50x50x6,0</v>
          </cell>
          <cell r="C827">
            <v>8.0500000000000007</v>
          </cell>
          <cell r="D827">
            <v>0.2</v>
          </cell>
          <cell r="E827">
            <v>2E-3</v>
          </cell>
        </row>
        <row r="828">
          <cell r="B828" t="str">
            <v>koker 50x50x6,3</v>
          </cell>
          <cell r="C828">
            <v>8.3699999999999992</v>
          </cell>
          <cell r="D828">
            <v>0.2</v>
          </cell>
          <cell r="E828">
            <v>2E-3</v>
          </cell>
        </row>
        <row r="829">
          <cell r="B829" t="str">
            <v>koker 50x50x7,1</v>
          </cell>
          <cell r="C829">
            <v>9.2200000000000006</v>
          </cell>
          <cell r="D829">
            <v>0.2</v>
          </cell>
          <cell r="E829">
            <v>2E-3</v>
          </cell>
        </row>
        <row r="830">
          <cell r="B830" t="str">
            <v>koker 50x50x8,0</v>
          </cell>
          <cell r="C830">
            <v>10.11</v>
          </cell>
          <cell r="D830">
            <v>0.2</v>
          </cell>
          <cell r="E830">
            <v>2E-3</v>
          </cell>
        </row>
        <row r="831">
          <cell r="B831" t="str">
            <v>koker 60x40x2,9</v>
          </cell>
          <cell r="C831">
            <v>4.26</v>
          </cell>
          <cell r="D831">
            <v>0.19500000000000001</v>
          </cell>
          <cell r="E831">
            <v>2E-3</v>
          </cell>
        </row>
        <row r="832">
          <cell r="B832" t="str">
            <v>koker 60x40x3,2</v>
          </cell>
          <cell r="C832">
            <v>4.66</v>
          </cell>
          <cell r="D832">
            <v>0.193</v>
          </cell>
          <cell r="E832">
            <v>2E-3</v>
          </cell>
        </row>
        <row r="833">
          <cell r="B833" t="str">
            <v>koker 60x40x4,0</v>
          </cell>
          <cell r="C833">
            <v>5.72</v>
          </cell>
          <cell r="D833">
            <v>0.191</v>
          </cell>
          <cell r="E833">
            <v>2E-3</v>
          </cell>
        </row>
        <row r="834">
          <cell r="B834" t="str">
            <v>koker 60x60x2,9</v>
          </cell>
          <cell r="C834">
            <v>5.14</v>
          </cell>
          <cell r="D834">
            <v>0.24</v>
          </cell>
          <cell r="E834">
            <v>3.0000000000000001E-3</v>
          </cell>
        </row>
        <row r="835">
          <cell r="B835" t="str">
            <v>koker 60x60x3,2</v>
          </cell>
          <cell r="C835">
            <v>5.64</v>
          </cell>
          <cell r="D835">
            <v>0.24</v>
          </cell>
          <cell r="E835">
            <v>3.0000000000000001E-3</v>
          </cell>
        </row>
        <row r="836">
          <cell r="B836" t="str">
            <v>koker 60x60x3,6</v>
          </cell>
          <cell r="C836">
            <v>6.29</v>
          </cell>
          <cell r="D836">
            <v>0.24</v>
          </cell>
          <cell r="E836">
            <v>3.0000000000000001E-3</v>
          </cell>
        </row>
        <row r="837">
          <cell r="B837" t="str">
            <v>koker 60x60x4,0</v>
          </cell>
          <cell r="C837">
            <v>6.93</v>
          </cell>
          <cell r="D837">
            <v>0.24</v>
          </cell>
          <cell r="E837">
            <v>3.0000000000000001E-3</v>
          </cell>
        </row>
        <row r="838">
          <cell r="B838" t="str">
            <v>koker 60x60x4,5</v>
          </cell>
          <cell r="C838">
            <v>7.71</v>
          </cell>
          <cell r="D838">
            <v>0.24</v>
          </cell>
          <cell r="E838">
            <v>3.0000000000000001E-3</v>
          </cell>
        </row>
        <row r="839">
          <cell r="B839" t="str">
            <v>koker 60x60x5,0</v>
          </cell>
          <cell r="C839">
            <v>8.4700000000000006</v>
          </cell>
          <cell r="D839">
            <v>0.24</v>
          </cell>
          <cell r="E839">
            <v>3.0000000000000001E-3</v>
          </cell>
        </row>
        <row r="840">
          <cell r="B840" t="str">
            <v>koker 60x60x5,6</v>
          </cell>
          <cell r="C840">
            <v>9.35</v>
          </cell>
          <cell r="D840">
            <v>0.24</v>
          </cell>
          <cell r="E840">
            <v>3.0000000000000001E-3</v>
          </cell>
        </row>
        <row r="841">
          <cell r="B841" t="str">
            <v>koker 60x60x6,0</v>
          </cell>
          <cell r="C841">
            <v>9.1999999999999993</v>
          </cell>
          <cell r="D841">
            <v>0.24</v>
          </cell>
          <cell r="E841">
            <v>3.0000000000000001E-3</v>
          </cell>
        </row>
        <row r="842">
          <cell r="B842" t="str">
            <v>koker 60x60x6,3</v>
          </cell>
          <cell r="C842">
            <v>10.35</v>
          </cell>
          <cell r="D842">
            <v>0.24</v>
          </cell>
          <cell r="E842">
            <v>3.0000000000000001E-3</v>
          </cell>
        </row>
        <row r="843">
          <cell r="B843" t="str">
            <v>koker 60x60x7,1</v>
          </cell>
          <cell r="C843">
            <v>11.45</v>
          </cell>
          <cell r="D843">
            <v>0.24</v>
          </cell>
          <cell r="E843">
            <v>3.0000000000000001E-3</v>
          </cell>
        </row>
        <row r="844">
          <cell r="B844" t="str">
            <v>koker 60x60x8,0</v>
          </cell>
          <cell r="C844">
            <v>12.63</v>
          </cell>
          <cell r="D844">
            <v>0.24</v>
          </cell>
          <cell r="E844">
            <v>3.0000000000000001E-3</v>
          </cell>
        </row>
        <row r="845">
          <cell r="B845" t="str">
            <v>koker 70x70x10,0</v>
          </cell>
          <cell r="C845">
            <v>18.2</v>
          </cell>
          <cell r="D845">
            <v>0.28000000000000003</v>
          </cell>
          <cell r="E845">
            <v>3.0000000000000001E-3</v>
          </cell>
        </row>
        <row r="846">
          <cell r="B846" t="str">
            <v>koker 70x70x3,2</v>
          </cell>
          <cell r="C846">
            <v>66.400000000000006</v>
          </cell>
          <cell r="D846">
            <v>0.28000000000000003</v>
          </cell>
          <cell r="E846">
            <v>4.0000000000000001E-3</v>
          </cell>
        </row>
        <row r="847">
          <cell r="B847" t="str">
            <v>koker 70x70x3,6</v>
          </cell>
          <cell r="C847">
            <v>7.42</v>
          </cell>
          <cell r="D847">
            <v>0.28000000000000003</v>
          </cell>
          <cell r="E847">
            <v>4.0000000000000001E-3</v>
          </cell>
        </row>
        <row r="848">
          <cell r="B848" t="str">
            <v>koker 70x70x4,0</v>
          </cell>
          <cell r="C848">
            <v>8.18</v>
          </cell>
          <cell r="D848">
            <v>0.28000000000000003</v>
          </cell>
          <cell r="E848">
            <v>4.0000000000000001E-3</v>
          </cell>
        </row>
        <row r="849">
          <cell r="B849" t="str">
            <v>koker 70x70x4,5</v>
          </cell>
          <cell r="C849">
            <v>9.1199999999999992</v>
          </cell>
          <cell r="D849">
            <v>0.28000000000000003</v>
          </cell>
          <cell r="E849">
            <v>4.0000000000000001E-3</v>
          </cell>
        </row>
        <row r="850">
          <cell r="B850" t="str">
            <v>koker 70x70x5,0</v>
          </cell>
          <cell r="C850">
            <v>10</v>
          </cell>
          <cell r="D850">
            <v>0.28000000000000003</v>
          </cell>
          <cell r="E850">
            <v>4.0000000000000001E-3</v>
          </cell>
        </row>
        <row r="851">
          <cell r="B851" t="str">
            <v>koker 70x70x5,6</v>
          </cell>
          <cell r="C851">
            <v>11.1</v>
          </cell>
          <cell r="D851">
            <v>0.28000000000000003</v>
          </cell>
          <cell r="E851">
            <v>4.0000000000000001E-3</v>
          </cell>
        </row>
        <row r="852">
          <cell r="B852" t="str">
            <v>koker 70x70x6,0</v>
          </cell>
          <cell r="C852">
            <v>11.08</v>
          </cell>
          <cell r="D852">
            <v>0.28000000000000003</v>
          </cell>
          <cell r="E852">
            <v>4.0000000000000001E-3</v>
          </cell>
        </row>
        <row r="853">
          <cell r="B853" t="str">
            <v>koker 70x70x6,3</v>
          </cell>
          <cell r="C853">
            <v>12.33</v>
          </cell>
          <cell r="D853">
            <v>0.28000000000000003</v>
          </cell>
          <cell r="E853">
            <v>3.0000000000000001E-3</v>
          </cell>
        </row>
        <row r="854">
          <cell r="B854" t="str">
            <v>koker 70x70x7,1</v>
          </cell>
          <cell r="C854">
            <v>13.68</v>
          </cell>
          <cell r="D854">
            <v>0.28000000000000003</v>
          </cell>
          <cell r="E854">
            <v>3.0000000000000001E-3</v>
          </cell>
        </row>
        <row r="855">
          <cell r="B855" t="str">
            <v>koker 70x70x8,0</v>
          </cell>
          <cell r="C855">
            <v>15.14</v>
          </cell>
          <cell r="D855">
            <v>0.28000000000000003</v>
          </cell>
          <cell r="E855">
            <v>3.0000000000000001E-3</v>
          </cell>
        </row>
        <row r="856">
          <cell r="B856" t="str">
            <v>koker 70x70x8,8</v>
          </cell>
          <cell r="C856">
            <v>16.38</v>
          </cell>
          <cell r="D856">
            <v>0.28000000000000003</v>
          </cell>
          <cell r="E856">
            <v>3.0000000000000001E-3</v>
          </cell>
        </row>
        <row r="857">
          <cell r="B857" t="str">
            <v>koker 80x40x2,9</v>
          </cell>
          <cell r="C857">
            <v>5.17</v>
          </cell>
          <cell r="D857">
            <v>0.23499999999999999</v>
          </cell>
          <cell r="E857">
            <v>3.0000000000000001E-3</v>
          </cell>
        </row>
        <row r="858">
          <cell r="B858" t="str">
            <v>koker 80x40x3,2</v>
          </cell>
          <cell r="C858">
            <v>5.67</v>
          </cell>
          <cell r="D858">
            <v>0.23300000000000001</v>
          </cell>
          <cell r="E858">
            <v>3.0000000000000001E-3</v>
          </cell>
        </row>
        <row r="859">
          <cell r="B859" t="str">
            <v>koker 80x40x4,0</v>
          </cell>
          <cell r="C859">
            <v>6.97</v>
          </cell>
          <cell r="D859">
            <v>0.23100000000000001</v>
          </cell>
          <cell r="E859">
            <v>3.0000000000000001E-3</v>
          </cell>
        </row>
        <row r="860">
          <cell r="B860" t="str">
            <v>koker 80x80x10,0</v>
          </cell>
          <cell r="C860">
            <v>21.3</v>
          </cell>
          <cell r="D860">
            <v>0.32</v>
          </cell>
          <cell r="E860">
            <v>4.0000000000000001E-3</v>
          </cell>
        </row>
        <row r="861">
          <cell r="B861" t="str">
            <v>koker 80x80x3,6</v>
          </cell>
          <cell r="C861">
            <v>8.5500000000000007</v>
          </cell>
          <cell r="D861">
            <v>0.32</v>
          </cell>
          <cell r="E861">
            <v>5.0000000000000001E-3</v>
          </cell>
        </row>
        <row r="862">
          <cell r="B862" t="str">
            <v>koker 80x80x4,0</v>
          </cell>
          <cell r="C862">
            <v>9.44</v>
          </cell>
          <cell r="D862">
            <v>0.32</v>
          </cell>
          <cell r="E862">
            <v>5.0000000000000001E-3</v>
          </cell>
        </row>
        <row r="863">
          <cell r="B863" t="str">
            <v>koker 80x80x4,5</v>
          </cell>
          <cell r="C863">
            <v>10.5</v>
          </cell>
          <cell r="D863">
            <v>0.32</v>
          </cell>
          <cell r="E863">
            <v>5.0000000000000001E-3</v>
          </cell>
        </row>
        <row r="864">
          <cell r="B864" t="str">
            <v>koker 80x80x5,0</v>
          </cell>
          <cell r="C864">
            <v>11.6</v>
          </cell>
          <cell r="D864">
            <v>0.32</v>
          </cell>
          <cell r="E864">
            <v>5.0000000000000001E-3</v>
          </cell>
        </row>
        <row r="865">
          <cell r="B865" t="str">
            <v>koker 80x80x5,6</v>
          </cell>
          <cell r="C865">
            <v>12.9</v>
          </cell>
          <cell r="D865">
            <v>0.32</v>
          </cell>
          <cell r="E865">
            <v>5.0000000000000001E-3</v>
          </cell>
        </row>
        <row r="866">
          <cell r="B866" t="str">
            <v>koker 80x80x6,0</v>
          </cell>
          <cell r="C866">
            <v>12.96</v>
          </cell>
          <cell r="D866">
            <v>0.32</v>
          </cell>
          <cell r="E866">
            <v>5.0000000000000001E-3</v>
          </cell>
        </row>
        <row r="867">
          <cell r="B867" t="str">
            <v>koker 80x80x6,3</v>
          </cell>
          <cell r="C867">
            <v>14.3</v>
          </cell>
          <cell r="D867">
            <v>0.32</v>
          </cell>
          <cell r="E867">
            <v>5.0000000000000001E-3</v>
          </cell>
        </row>
        <row r="868">
          <cell r="B868" t="str">
            <v>koker 80x80x7,1</v>
          </cell>
          <cell r="C868">
            <v>15.91</v>
          </cell>
          <cell r="D868">
            <v>0.32</v>
          </cell>
          <cell r="E868">
            <v>5.0000000000000001E-3</v>
          </cell>
        </row>
        <row r="869">
          <cell r="B869" t="str">
            <v>koker 80x80x8,0</v>
          </cell>
          <cell r="C869">
            <v>17.649999999999999</v>
          </cell>
          <cell r="D869">
            <v>0.32</v>
          </cell>
          <cell r="E869">
            <v>4.0000000000000001E-3</v>
          </cell>
        </row>
        <row r="870">
          <cell r="B870" t="str">
            <v>koker 80x80x8,8</v>
          </cell>
          <cell r="C870">
            <v>19.149999999999999</v>
          </cell>
          <cell r="D870">
            <v>0.32</v>
          </cell>
          <cell r="E870">
            <v>4.0000000000000001E-3</v>
          </cell>
        </row>
        <row r="871">
          <cell r="B871" t="str">
            <v>koker 90x50x3,6</v>
          </cell>
          <cell r="C871">
            <v>7.46</v>
          </cell>
          <cell r="D871">
            <v>0.27200000000000002</v>
          </cell>
          <cell r="E871">
            <v>4.0000000000000001E-3</v>
          </cell>
        </row>
        <row r="872">
          <cell r="B872" t="str">
            <v>koker 90x50x5,0</v>
          </cell>
          <cell r="C872">
            <v>10.1</v>
          </cell>
          <cell r="D872">
            <v>0.26900000000000002</v>
          </cell>
          <cell r="E872">
            <v>4.0000000000000001E-3</v>
          </cell>
        </row>
        <row r="873">
          <cell r="B873" t="str">
            <v>koker 90x90x10,0</v>
          </cell>
          <cell r="C873">
            <v>24.4</v>
          </cell>
          <cell r="D873">
            <v>0.36</v>
          </cell>
          <cell r="E873">
            <v>5.0000000000000001E-3</v>
          </cell>
        </row>
        <row r="874">
          <cell r="B874" t="str">
            <v>koker 90x90x3,6</v>
          </cell>
          <cell r="C874">
            <v>9.68</v>
          </cell>
          <cell r="D874">
            <v>0.36</v>
          </cell>
          <cell r="E874">
            <v>7.0000000000000001E-3</v>
          </cell>
        </row>
        <row r="875">
          <cell r="B875" t="str">
            <v>koker 90x90x4,0</v>
          </cell>
          <cell r="C875">
            <v>10.7</v>
          </cell>
          <cell r="D875">
            <v>0.36</v>
          </cell>
          <cell r="E875">
            <v>7.0000000000000001E-3</v>
          </cell>
        </row>
        <row r="876">
          <cell r="B876" t="str">
            <v>koker 90x90x4,5</v>
          </cell>
          <cell r="C876">
            <v>11.9</v>
          </cell>
          <cell r="D876">
            <v>0.36</v>
          </cell>
          <cell r="E876">
            <v>7.0000000000000001E-3</v>
          </cell>
        </row>
        <row r="877">
          <cell r="B877" t="str">
            <v>koker 90x90x5,0</v>
          </cell>
          <cell r="C877">
            <v>13.2</v>
          </cell>
          <cell r="D877">
            <v>0.36</v>
          </cell>
          <cell r="E877">
            <v>6.0000000000000001E-3</v>
          </cell>
        </row>
        <row r="878">
          <cell r="B878" t="str">
            <v>koker 90x90x5,6</v>
          </cell>
          <cell r="C878">
            <v>14.6</v>
          </cell>
          <cell r="D878">
            <v>0.36</v>
          </cell>
          <cell r="E878">
            <v>6.0000000000000001E-3</v>
          </cell>
        </row>
        <row r="879">
          <cell r="B879" t="str">
            <v>koker 90x90x6,0</v>
          </cell>
          <cell r="C879">
            <v>14.85</v>
          </cell>
          <cell r="D879">
            <v>0.36</v>
          </cell>
          <cell r="E879">
            <v>6.0000000000000001E-3</v>
          </cell>
        </row>
        <row r="880">
          <cell r="B880" t="str">
            <v>koker 90x90x6,3</v>
          </cell>
          <cell r="C880">
            <v>16.3</v>
          </cell>
          <cell r="D880">
            <v>0.36</v>
          </cell>
          <cell r="E880">
            <v>6.0000000000000001E-3</v>
          </cell>
        </row>
        <row r="881">
          <cell r="B881" t="str">
            <v>koker 90x90x7,1</v>
          </cell>
          <cell r="C881">
            <v>18.14</v>
          </cell>
          <cell r="D881">
            <v>0.36</v>
          </cell>
          <cell r="E881">
            <v>6.0000000000000001E-3</v>
          </cell>
        </row>
        <row r="882">
          <cell r="B882" t="str">
            <v>koker 90x90x8,0</v>
          </cell>
          <cell r="C882">
            <v>20.16</v>
          </cell>
          <cell r="D882">
            <v>0.36</v>
          </cell>
          <cell r="E882">
            <v>5.0000000000000001E-3</v>
          </cell>
        </row>
        <row r="883">
          <cell r="B883" t="str">
            <v>koker 90x90x8,8</v>
          </cell>
          <cell r="C883">
            <v>21.91</v>
          </cell>
          <cell r="D883">
            <v>0.36</v>
          </cell>
          <cell r="E883">
            <v>5.0000000000000001E-3</v>
          </cell>
        </row>
        <row r="884">
          <cell r="B884" t="str">
            <v>L 100x100x10</v>
          </cell>
          <cell r="C884">
            <v>15</v>
          </cell>
          <cell r="D884">
            <v>0.39</v>
          </cell>
        </row>
        <row r="885">
          <cell r="B885" t="str">
            <v>L 100x100x12</v>
          </cell>
          <cell r="C885">
            <v>17.8</v>
          </cell>
          <cell r="D885">
            <v>0.39</v>
          </cell>
        </row>
        <row r="886">
          <cell r="B886" t="str">
            <v>L 100x100x15</v>
          </cell>
          <cell r="C886">
            <v>21.9</v>
          </cell>
          <cell r="D886">
            <v>0.39</v>
          </cell>
        </row>
        <row r="887">
          <cell r="B887" t="str">
            <v>L 100x100x8</v>
          </cell>
          <cell r="C887">
            <v>12.2</v>
          </cell>
          <cell r="D887">
            <v>0.39</v>
          </cell>
        </row>
        <row r="888">
          <cell r="B888" t="str">
            <v>L 100x50x10</v>
          </cell>
          <cell r="C888">
            <v>11.1</v>
          </cell>
          <cell r="D888">
            <v>0.29199999999999998</v>
          </cell>
        </row>
        <row r="889">
          <cell r="B889" t="str">
            <v>L 100x50x6</v>
          </cell>
          <cell r="C889">
            <v>6.85</v>
          </cell>
          <cell r="D889">
            <v>0.29199999999999998</v>
          </cell>
        </row>
        <row r="890">
          <cell r="B890" t="str">
            <v>L 100x50x7</v>
          </cell>
          <cell r="C890">
            <v>7.93</v>
          </cell>
          <cell r="D890">
            <v>0.29199999999999998</v>
          </cell>
        </row>
        <row r="891">
          <cell r="B891" t="str">
            <v>L 100x50x8</v>
          </cell>
          <cell r="C891">
            <v>8.9</v>
          </cell>
          <cell r="D891">
            <v>0.29199999999999998</v>
          </cell>
        </row>
        <row r="892">
          <cell r="B892" t="str">
            <v>L 100x65x10</v>
          </cell>
          <cell r="C892">
            <v>12.3</v>
          </cell>
          <cell r="D892">
            <v>0.32100000000000001</v>
          </cell>
        </row>
        <row r="893">
          <cell r="B893" t="str">
            <v>L 100x65x10</v>
          </cell>
          <cell r="C893">
            <v>12.3</v>
          </cell>
          <cell r="D893">
            <v>0.32100000000000001</v>
          </cell>
        </row>
        <row r="894">
          <cell r="B894" t="str">
            <v>L 100x65x7</v>
          </cell>
          <cell r="C894">
            <v>8.77</v>
          </cell>
          <cell r="D894">
            <v>0.32100000000000001</v>
          </cell>
        </row>
        <row r="895">
          <cell r="B895" t="str">
            <v>L 100x65x8</v>
          </cell>
          <cell r="C895">
            <v>9.94</v>
          </cell>
          <cell r="D895">
            <v>0.32100000000000001</v>
          </cell>
        </row>
        <row r="896">
          <cell r="B896" t="str">
            <v>L 100x65x9</v>
          </cell>
          <cell r="C896">
            <v>11.1</v>
          </cell>
          <cell r="D896">
            <v>0.32100000000000001</v>
          </cell>
        </row>
        <row r="897">
          <cell r="B897" t="str">
            <v>L 100x75x10</v>
          </cell>
          <cell r="C897">
            <v>13</v>
          </cell>
          <cell r="D897">
            <v>0.34100000000000003</v>
          </cell>
        </row>
        <row r="898">
          <cell r="B898" t="str">
            <v>L 100x75x12</v>
          </cell>
          <cell r="C898">
            <v>15.4</v>
          </cell>
          <cell r="D898">
            <v>0.34100000000000003</v>
          </cell>
        </row>
        <row r="899">
          <cell r="B899" t="str">
            <v>L 100x75x8</v>
          </cell>
          <cell r="C899">
            <v>10.6</v>
          </cell>
          <cell r="D899">
            <v>0.34100000000000003</v>
          </cell>
        </row>
        <row r="900">
          <cell r="B900" t="str">
            <v>L 110x110x10</v>
          </cell>
          <cell r="C900">
            <v>16.600000000000001</v>
          </cell>
          <cell r="D900">
            <v>0.43</v>
          </cell>
        </row>
        <row r="901">
          <cell r="B901" t="str">
            <v>L 110x110x12</v>
          </cell>
          <cell r="C901">
            <v>19.7</v>
          </cell>
          <cell r="D901">
            <v>0.43</v>
          </cell>
        </row>
        <row r="902">
          <cell r="B902" t="str">
            <v>L 110x110x14</v>
          </cell>
          <cell r="C902">
            <v>22.8</v>
          </cell>
          <cell r="D902">
            <v>0.43</v>
          </cell>
        </row>
        <row r="903">
          <cell r="B903" t="str">
            <v>L 120x120x10</v>
          </cell>
          <cell r="C903">
            <v>18.2</v>
          </cell>
          <cell r="D903">
            <v>0.46899999999999997</v>
          </cell>
        </row>
        <row r="904">
          <cell r="B904" t="str">
            <v>L 120x120x11</v>
          </cell>
          <cell r="C904">
            <v>19.899999999999999</v>
          </cell>
          <cell r="D904">
            <v>0.46899999999999997</v>
          </cell>
        </row>
        <row r="905">
          <cell r="B905" t="str">
            <v>L 120x120x12</v>
          </cell>
          <cell r="C905">
            <v>21.6</v>
          </cell>
          <cell r="D905">
            <v>0.46899999999999997</v>
          </cell>
        </row>
        <row r="906">
          <cell r="B906" t="str">
            <v>L 120x120x15</v>
          </cell>
          <cell r="C906">
            <v>26.6</v>
          </cell>
          <cell r="D906">
            <v>0.46899999999999997</v>
          </cell>
        </row>
        <row r="907">
          <cell r="B907" t="str">
            <v>L 120x80x10</v>
          </cell>
          <cell r="C907">
            <v>15</v>
          </cell>
          <cell r="D907">
            <v>0.39100000000000001</v>
          </cell>
        </row>
        <row r="908">
          <cell r="B908" t="str">
            <v>L 120x80x12</v>
          </cell>
          <cell r="C908">
            <v>17.8</v>
          </cell>
          <cell r="D908">
            <v>0.39100000000000001</v>
          </cell>
        </row>
        <row r="909">
          <cell r="B909" t="str">
            <v>L 120x80x8</v>
          </cell>
          <cell r="C909">
            <v>12.2</v>
          </cell>
          <cell r="D909">
            <v>0.39100000000000001</v>
          </cell>
        </row>
        <row r="910">
          <cell r="B910" t="str">
            <v>L 130x130x12</v>
          </cell>
          <cell r="C910">
            <v>23.6</v>
          </cell>
          <cell r="D910">
            <v>0.50800000000000001</v>
          </cell>
        </row>
        <row r="911">
          <cell r="B911" t="str">
            <v>L 130x130x14</v>
          </cell>
          <cell r="C911">
            <v>27.2</v>
          </cell>
          <cell r="D911">
            <v>0.50800000000000001</v>
          </cell>
        </row>
        <row r="912">
          <cell r="B912" t="str">
            <v>L 130x130x16</v>
          </cell>
          <cell r="C912">
            <v>30.9</v>
          </cell>
          <cell r="D912">
            <v>0.50800000000000001</v>
          </cell>
        </row>
        <row r="913">
          <cell r="B913" t="str">
            <v>L 130x65x10</v>
          </cell>
          <cell r="C913">
            <v>14.6</v>
          </cell>
          <cell r="D913">
            <v>0.38100000000000001</v>
          </cell>
        </row>
        <row r="914">
          <cell r="B914" t="str">
            <v>L 130x65x12</v>
          </cell>
          <cell r="C914">
            <v>17.3</v>
          </cell>
          <cell r="D914">
            <v>0.38100000000000001</v>
          </cell>
        </row>
        <row r="915">
          <cell r="B915" t="str">
            <v>L 130x65x8</v>
          </cell>
          <cell r="C915">
            <v>11.8</v>
          </cell>
          <cell r="D915">
            <v>0.38100000000000001</v>
          </cell>
        </row>
        <row r="916">
          <cell r="B916" t="str">
            <v>L 130x75x10</v>
          </cell>
          <cell r="C916">
            <v>15.4</v>
          </cell>
          <cell r="D916">
            <v>0.40100000000000002</v>
          </cell>
        </row>
        <row r="917">
          <cell r="B917" t="str">
            <v>L 130x75x12</v>
          </cell>
          <cell r="C917">
            <v>18.3</v>
          </cell>
          <cell r="D917">
            <v>0.40100000000000002</v>
          </cell>
        </row>
        <row r="918">
          <cell r="B918" t="str">
            <v>L 130x75x8</v>
          </cell>
          <cell r="C918">
            <v>12.5</v>
          </cell>
          <cell r="D918">
            <v>0.40100000000000002</v>
          </cell>
        </row>
        <row r="919">
          <cell r="B919" t="str">
            <v>L 130x90x10</v>
          </cell>
          <cell r="C919">
            <v>16.600000000000001</v>
          </cell>
          <cell r="D919">
            <v>0.43</v>
          </cell>
        </row>
        <row r="920">
          <cell r="B920" t="str">
            <v>L 130x90x12</v>
          </cell>
          <cell r="C920">
            <v>19.7</v>
          </cell>
          <cell r="D920">
            <v>0.43</v>
          </cell>
        </row>
        <row r="921">
          <cell r="B921" t="str">
            <v>L 140x140x13</v>
          </cell>
          <cell r="C921">
            <v>27.5</v>
          </cell>
          <cell r="D921">
            <v>0.54700000000000004</v>
          </cell>
        </row>
        <row r="922">
          <cell r="B922" t="str">
            <v>L 140x140x15</v>
          </cell>
          <cell r="C922">
            <v>31.4</v>
          </cell>
          <cell r="D922">
            <v>0.54700000000000004</v>
          </cell>
        </row>
        <row r="923">
          <cell r="B923" t="str">
            <v>L 150x100x10</v>
          </cell>
          <cell r="C923">
            <v>19</v>
          </cell>
          <cell r="D923">
            <v>0.48899999999999999</v>
          </cell>
        </row>
        <row r="924">
          <cell r="B924" t="str">
            <v>L 150x100x12</v>
          </cell>
          <cell r="C924">
            <v>22.6</v>
          </cell>
          <cell r="D924">
            <v>0.48899999999999999</v>
          </cell>
        </row>
        <row r="925">
          <cell r="B925" t="str">
            <v>L 150x100x14</v>
          </cell>
          <cell r="C925">
            <v>26.1</v>
          </cell>
          <cell r="D925">
            <v>0.48899999999999999</v>
          </cell>
        </row>
        <row r="926">
          <cell r="B926" t="str">
            <v>L 150x150x12</v>
          </cell>
          <cell r="C926">
            <v>27.3</v>
          </cell>
          <cell r="D926">
            <v>0.58599999999999997</v>
          </cell>
        </row>
        <row r="927">
          <cell r="B927" t="str">
            <v>L 150x150x14</v>
          </cell>
          <cell r="C927">
            <v>31.6</v>
          </cell>
          <cell r="D927">
            <v>0.58599999999999997</v>
          </cell>
        </row>
        <row r="928">
          <cell r="B928" t="str">
            <v>L 150x150x15</v>
          </cell>
          <cell r="C928">
            <v>33.799999999999997</v>
          </cell>
          <cell r="D928">
            <v>0.58599999999999997</v>
          </cell>
        </row>
        <row r="929">
          <cell r="B929" t="str">
            <v>L 150x150x18</v>
          </cell>
          <cell r="C929">
            <v>40.1</v>
          </cell>
          <cell r="D929">
            <v>0.58599999999999997</v>
          </cell>
        </row>
        <row r="930">
          <cell r="B930" t="str">
            <v>L 150x75x10</v>
          </cell>
          <cell r="C930">
            <v>17</v>
          </cell>
          <cell r="D930">
            <v>0.441</v>
          </cell>
        </row>
        <row r="931">
          <cell r="B931" t="str">
            <v>L 150x75x11</v>
          </cell>
          <cell r="C931">
            <v>18.600000000000001</v>
          </cell>
          <cell r="D931">
            <v>0.441</v>
          </cell>
        </row>
        <row r="932">
          <cell r="B932" t="str">
            <v>L 150x75x12</v>
          </cell>
          <cell r="C932">
            <v>20.2</v>
          </cell>
          <cell r="D932">
            <v>0.441</v>
          </cell>
        </row>
        <row r="933">
          <cell r="B933" t="str">
            <v>L 150x75x9</v>
          </cell>
          <cell r="C933">
            <v>15.4</v>
          </cell>
          <cell r="D933">
            <v>0.441</v>
          </cell>
        </row>
        <row r="934">
          <cell r="B934" t="str">
            <v>L 150x90x10</v>
          </cell>
          <cell r="C934">
            <v>18.2</v>
          </cell>
          <cell r="D934">
            <v>0.46899999999999997</v>
          </cell>
        </row>
        <row r="935">
          <cell r="B935" t="str">
            <v>L 150x90x12</v>
          </cell>
          <cell r="C935">
            <v>21.6</v>
          </cell>
          <cell r="D935">
            <v>0.46899999999999997</v>
          </cell>
        </row>
        <row r="936">
          <cell r="B936" t="str">
            <v>L 150x90x15</v>
          </cell>
          <cell r="C936">
            <v>26.6</v>
          </cell>
          <cell r="D936">
            <v>0.46899999999999997</v>
          </cell>
        </row>
        <row r="937">
          <cell r="B937" t="str">
            <v>L 160x160x15</v>
          </cell>
          <cell r="C937">
            <v>36.200000000000003</v>
          </cell>
          <cell r="D937">
            <v>0.625</v>
          </cell>
        </row>
        <row r="938">
          <cell r="B938" t="str">
            <v>L 160x160x17</v>
          </cell>
          <cell r="C938">
            <v>40.700000000000003</v>
          </cell>
          <cell r="D938">
            <v>0.625</v>
          </cell>
        </row>
        <row r="939">
          <cell r="B939" t="str">
            <v>L 160x80x10</v>
          </cell>
          <cell r="C939">
            <v>18.2</v>
          </cell>
          <cell r="D939">
            <v>0.46899999999999997</v>
          </cell>
        </row>
        <row r="940">
          <cell r="B940" t="str">
            <v>L 160x80x12</v>
          </cell>
          <cell r="C940">
            <v>21.6</v>
          </cell>
          <cell r="D940">
            <v>0.46899999999999997</v>
          </cell>
        </row>
        <row r="941">
          <cell r="B941" t="str">
            <v>L 160x80x14</v>
          </cell>
          <cell r="C941">
            <v>25</v>
          </cell>
          <cell r="D941">
            <v>0.46899999999999997</v>
          </cell>
        </row>
        <row r="942">
          <cell r="B942" t="str">
            <v>L 180x180x15</v>
          </cell>
          <cell r="C942">
            <v>40.9</v>
          </cell>
          <cell r="D942">
            <v>0.46899999999999997</v>
          </cell>
        </row>
        <row r="943">
          <cell r="B943" t="str">
            <v>L 180x180x16</v>
          </cell>
          <cell r="C943">
            <v>43.5</v>
          </cell>
          <cell r="D943">
            <v>0.70499999999999996</v>
          </cell>
        </row>
        <row r="944">
          <cell r="B944" t="str">
            <v>L 180x180x18</v>
          </cell>
          <cell r="C944">
            <v>48.6</v>
          </cell>
          <cell r="D944">
            <v>0.70499999999999996</v>
          </cell>
        </row>
        <row r="945">
          <cell r="B945" t="str">
            <v>L 200x100x10</v>
          </cell>
          <cell r="C945">
            <v>23</v>
          </cell>
          <cell r="D945">
            <v>0.58699999999999997</v>
          </cell>
        </row>
        <row r="946">
          <cell r="B946" t="str">
            <v>L 200x100x12</v>
          </cell>
          <cell r="C946">
            <v>27.3</v>
          </cell>
          <cell r="D946">
            <v>0.58699999999999997</v>
          </cell>
        </row>
        <row r="947">
          <cell r="B947" t="str">
            <v>L 200x100x15</v>
          </cell>
          <cell r="C947">
            <v>33.700000000000003</v>
          </cell>
          <cell r="D947">
            <v>0.58699999999999997</v>
          </cell>
        </row>
        <row r="948">
          <cell r="B948" t="str">
            <v>L 200x200x16</v>
          </cell>
          <cell r="C948">
            <v>48.5</v>
          </cell>
          <cell r="D948">
            <v>0.78500000000000003</v>
          </cell>
        </row>
        <row r="949">
          <cell r="B949" t="str">
            <v>L 200x200x18</v>
          </cell>
          <cell r="C949">
            <v>54.2</v>
          </cell>
          <cell r="D949">
            <v>0.78500000000000003</v>
          </cell>
        </row>
        <row r="950">
          <cell r="B950" t="str">
            <v>L 200x200x20</v>
          </cell>
          <cell r="C950">
            <v>59.9</v>
          </cell>
          <cell r="D950">
            <v>0.78500000000000003</v>
          </cell>
        </row>
        <row r="951">
          <cell r="B951" t="str">
            <v>L 200x200x24</v>
          </cell>
          <cell r="C951">
            <v>71.099999999999994</v>
          </cell>
          <cell r="D951">
            <v>0.78500000000000003</v>
          </cell>
        </row>
        <row r="952">
          <cell r="B952" t="str">
            <v>L 20x20x3</v>
          </cell>
          <cell r="C952">
            <v>0.88</v>
          </cell>
          <cell r="D952">
            <v>7.6999999999999999E-2</v>
          </cell>
        </row>
        <row r="953">
          <cell r="B953" t="str">
            <v>L 20x20x4</v>
          </cell>
          <cell r="C953">
            <v>1.1399999999999999</v>
          </cell>
          <cell r="D953">
            <v>7.6999999999999999E-2</v>
          </cell>
        </row>
        <row r="954">
          <cell r="B954" t="str">
            <v>L 250x90x10</v>
          </cell>
          <cell r="C954">
            <v>26.1</v>
          </cell>
          <cell r="D954">
            <v>0.66900000000000004</v>
          </cell>
        </row>
        <row r="955">
          <cell r="B955" t="str">
            <v>L 25x25x3</v>
          </cell>
          <cell r="C955">
            <v>1.1200000000000001</v>
          </cell>
          <cell r="D955">
            <v>9.7000000000000003E-2</v>
          </cell>
        </row>
        <row r="956">
          <cell r="B956" t="str">
            <v>L 25x25x4</v>
          </cell>
          <cell r="C956">
            <v>1.46</v>
          </cell>
          <cell r="D956">
            <v>9.7000000000000003E-2</v>
          </cell>
        </row>
        <row r="957">
          <cell r="B957" t="str">
            <v>L 25x25x5</v>
          </cell>
          <cell r="C957">
            <v>1.78</v>
          </cell>
          <cell r="D957">
            <v>9.7000000000000003E-2</v>
          </cell>
        </row>
        <row r="958">
          <cell r="B958" t="str">
            <v>L 30x20x3</v>
          </cell>
          <cell r="C958">
            <v>1.1200000000000001</v>
          </cell>
          <cell r="D958">
            <v>9.7000000000000003E-2</v>
          </cell>
        </row>
        <row r="959">
          <cell r="B959" t="str">
            <v>L 30x20x4</v>
          </cell>
          <cell r="C959">
            <v>1.46</v>
          </cell>
          <cell r="D959">
            <v>9.7000000000000003E-2</v>
          </cell>
        </row>
        <row r="960">
          <cell r="B960" t="str">
            <v>L 30x30x3</v>
          </cell>
          <cell r="C960">
            <v>1.36</v>
          </cell>
          <cell r="D960">
            <v>0.11600000000000001</v>
          </cell>
        </row>
        <row r="961">
          <cell r="B961" t="str">
            <v>L 30x30x4</v>
          </cell>
          <cell r="C961">
            <v>1.78</v>
          </cell>
          <cell r="D961">
            <v>0.11600000000000001</v>
          </cell>
        </row>
        <row r="962">
          <cell r="B962" t="str">
            <v>L 30x30x5</v>
          </cell>
          <cell r="C962">
            <v>2.1800000000000002</v>
          </cell>
          <cell r="D962">
            <v>0.11600000000000001</v>
          </cell>
        </row>
        <row r="963">
          <cell r="B963" t="str">
            <v>L 35x35x3</v>
          </cell>
          <cell r="C963">
            <v>1.6</v>
          </cell>
          <cell r="D963">
            <v>0.13600000000000001</v>
          </cell>
        </row>
        <row r="964">
          <cell r="B964" t="str">
            <v>L 35x35x4</v>
          </cell>
          <cell r="C964">
            <v>2.09</v>
          </cell>
          <cell r="D964">
            <v>0.13600000000000001</v>
          </cell>
        </row>
        <row r="965">
          <cell r="B965" t="str">
            <v>L 35x35x5</v>
          </cell>
          <cell r="C965">
            <v>2.57</v>
          </cell>
          <cell r="D965">
            <v>0.13600000000000001</v>
          </cell>
        </row>
        <row r="966">
          <cell r="B966" t="str">
            <v>L 35x35x6</v>
          </cell>
          <cell r="C966">
            <v>3.04</v>
          </cell>
          <cell r="D966">
            <v>0.13600000000000001</v>
          </cell>
        </row>
        <row r="967">
          <cell r="B967" t="str">
            <v>L 40x20x3</v>
          </cell>
          <cell r="C967">
            <v>1.36</v>
          </cell>
          <cell r="D967">
            <v>0.11700000000000001</v>
          </cell>
        </row>
        <row r="968">
          <cell r="B968" t="str">
            <v>L 40x20x4</v>
          </cell>
          <cell r="C968">
            <v>1.77</v>
          </cell>
          <cell r="D968">
            <v>0.11700000000000001</v>
          </cell>
        </row>
        <row r="969">
          <cell r="B969" t="str">
            <v>L 40x25x4</v>
          </cell>
          <cell r="C969">
            <v>1.93</v>
          </cell>
          <cell r="D969">
            <v>0.127</v>
          </cell>
        </row>
        <row r="970">
          <cell r="B970" t="str">
            <v>L 40x25x5</v>
          </cell>
          <cell r="C970">
            <v>2.37</v>
          </cell>
          <cell r="D970">
            <v>0.127</v>
          </cell>
        </row>
        <row r="971">
          <cell r="B971" t="str">
            <v>L 40x40x4</v>
          </cell>
          <cell r="C971">
            <v>2.42</v>
          </cell>
          <cell r="D971">
            <v>0.155</v>
          </cell>
        </row>
        <row r="972">
          <cell r="B972" t="str">
            <v>L 40x40x5</v>
          </cell>
          <cell r="C972">
            <v>2.97</v>
          </cell>
          <cell r="D972">
            <v>0.155</v>
          </cell>
        </row>
        <row r="973">
          <cell r="B973" t="str">
            <v>L 40x40x6</v>
          </cell>
          <cell r="C973">
            <v>3.52</v>
          </cell>
          <cell r="D973">
            <v>0.155</v>
          </cell>
        </row>
        <row r="974">
          <cell r="B974" t="str">
            <v>L 45x30x4</v>
          </cell>
          <cell r="C974">
            <v>2.2400000000000002</v>
          </cell>
          <cell r="D974">
            <v>0.14599999999999999</v>
          </cell>
        </row>
        <row r="975">
          <cell r="B975" t="str">
            <v>L 45x30x5</v>
          </cell>
          <cell r="C975">
            <v>2.76</v>
          </cell>
          <cell r="D975">
            <v>0.14599999999999999</v>
          </cell>
        </row>
        <row r="976">
          <cell r="B976" t="str">
            <v>L 45x45x5</v>
          </cell>
          <cell r="C976">
            <v>3.38</v>
          </cell>
          <cell r="D976">
            <v>0.17399999999999999</v>
          </cell>
        </row>
        <row r="977">
          <cell r="B977" t="str">
            <v>L 45x45x6</v>
          </cell>
          <cell r="C977">
            <v>4</v>
          </cell>
          <cell r="D977">
            <v>0.17399999999999999</v>
          </cell>
        </row>
        <row r="978">
          <cell r="B978" t="str">
            <v>L 45x45x7</v>
          </cell>
          <cell r="C978">
            <v>4.5999999999999996</v>
          </cell>
          <cell r="D978">
            <v>0.17399999999999999</v>
          </cell>
        </row>
        <row r="979">
          <cell r="B979" t="str">
            <v>L 50x30x5</v>
          </cell>
          <cell r="C979">
            <v>2.96</v>
          </cell>
          <cell r="D979">
            <v>0.156</v>
          </cell>
        </row>
        <row r="980">
          <cell r="B980" t="str">
            <v>L 50x30x6</v>
          </cell>
          <cell r="C980">
            <v>3.51</v>
          </cell>
          <cell r="D980">
            <v>0.156</v>
          </cell>
        </row>
        <row r="981">
          <cell r="B981" t="str">
            <v>L 50x40x4</v>
          </cell>
          <cell r="C981">
            <v>2.71</v>
          </cell>
          <cell r="D981">
            <v>0.17699999999999999</v>
          </cell>
        </row>
        <row r="982">
          <cell r="B982" t="str">
            <v>L 50x40x5</v>
          </cell>
          <cell r="C982">
            <v>3.35</v>
          </cell>
          <cell r="D982">
            <v>0.17699999999999999</v>
          </cell>
        </row>
        <row r="983">
          <cell r="B983" t="str">
            <v>L 50x40x6</v>
          </cell>
          <cell r="C983">
            <v>3.98</v>
          </cell>
          <cell r="D983">
            <v>0.17699999999999999</v>
          </cell>
        </row>
        <row r="984">
          <cell r="B984" t="str">
            <v>L 50x50x5</v>
          </cell>
          <cell r="C984">
            <v>3.77</v>
          </cell>
          <cell r="D984">
            <v>0.19400000000000001</v>
          </cell>
        </row>
        <row r="985">
          <cell r="B985" t="str">
            <v>L 50x50x6</v>
          </cell>
          <cell r="C985">
            <v>4.47</v>
          </cell>
          <cell r="D985">
            <v>0.19400000000000001</v>
          </cell>
        </row>
        <row r="986">
          <cell r="B986" t="str">
            <v>L 50x50x7</v>
          </cell>
          <cell r="C986">
            <v>5.15</v>
          </cell>
          <cell r="D986">
            <v>0.19400000000000001</v>
          </cell>
        </row>
        <row r="987">
          <cell r="B987" t="str">
            <v>L 50x50x8</v>
          </cell>
          <cell r="C987">
            <v>5.82</v>
          </cell>
          <cell r="D987">
            <v>0.19400000000000001</v>
          </cell>
        </row>
        <row r="988">
          <cell r="B988" t="str">
            <v>L 50x50x9</v>
          </cell>
          <cell r="C988">
            <v>6.47</v>
          </cell>
          <cell r="D988">
            <v>0.19400000000000001</v>
          </cell>
        </row>
        <row r="989">
          <cell r="B989" t="str">
            <v>L 55x55x6</v>
          </cell>
          <cell r="C989">
            <v>4.95</v>
          </cell>
          <cell r="D989">
            <v>0.21299999999999999</v>
          </cell>
        </row>
        <row r="990">
          <cell r="B990" t="str">
            <v>L 55x55x7</v>
          </cell>
          <cell r="C990">
            <v>5.71</v>
          </cell>
          <cell r="D990">
            <v>0.21299999999999999</v>
          </cell>
        </row>
        <row r="991">
          <cell r="B991" t="str">
            <v>L 55x55x8</v>
          </cell>
          <cell r="C991">
            <v>6.46</v>
          </cell>
          <cell r="D991">
            <v>0.21299999999999999</v>
          </cell>
        </row>
        <row r="992">
          <cell r="B992" t="str">
            <v>L 60x30x5</v>
          </cell>
          <cell r="C992">
            <v>3.37</v>
          </cell>
          <cell r="D992">
            <v>0.17499999999999999</v>
          </cell>
        </row>
        <row r="993">
          <cell r="B993" t="str">
            <v>L 60x30x6</v>
          </cell>
          <cell r="C993">
            <v>3.99</v>
          </cell>
          <cell r="D993">
            <v>0.17499999999999999</v>
          </cell>
        </row>
        <row r="994">
          <cell r="B994" t="str">
            <v>L 60x30x7</v>
          </cell>
          <cell r="C994">
            <v>4.59</v>
          </cell>
          <cell r="D994">
            <v>0.17499999999999999</v>
          </cell>
        </row>
        <row r="995">
          <cell r="B995" t="str">
            <v>L 60x40x5</v>
          </cell>
          <cell r="C995">
            <v>3.76</v>
          </cell>
          <cell r="D995">
            <v>0.19500000000000001</v>
          </cell>
        </row>
        <row r="996">
          <cell r="B996" t="str">
            <v>L 60x40x6</v>
          </cell>
          <cell r="C996">
            <v>4.46</v>
          </cell>
          <cell r="D996">
            <v>0.19500000000000001</v>
          </cell>
        </row>
        <row r="997">
          <cell r="B997" t="str">
            <v>L 60x40x7</v>
          </cell>
          <cell r="C997">
            <v>5.14</v>
          </cell>
          <cell r="D997">
            <v>0.19500000000000001</v>
          </cell>
        </row>
        <row r="998">
          <cell r="B998" t="str">
            <v>L 60x60x10</v>
          </cell>
          <cell r="C998">
            <v>8.69</v>
          </cell>
          <cell r="D998">
            <v>0.23300000000000001</v>
          </cell>
        </row>
        <row r="999">
          <cell r="B999" t="str">
            <v>L 60x60x6</v>
          </cell>
          <cell r="C999">
            <v>5.42</v>
          </cell>
          <cell r="D999">
            <v>0.23300000000000001</v>
          </cell>
        </row>
        <row r="1000">
          <cell r="B1000" t="str">
            <v>L 60x60x7</v>
          </cell>
          <cell r="C1000">
            <v>6.26</v>
          </cell>
          <cell r="D1000">
            <v>0.23300000000000001</v>
          </cell>
        </row>
        <row r="1001">
          <cell r="B1001" t="str">
            <v>L 60x60x8</v>
          </cell>
          <cell r="C1001">
            <v>7.09</v>
          </cell>
          <cell r="D1001">
            <v>0.23300000000000001</v>
          </cell>
        </row>
        <row r="1002">
          <cell r="B1002" t="str">
            <v>L 65x50x5</v>
          </cell>
          <cell r="C1002">
            <v>4.3499999999999996</v>
          </cell>
          <cell r="D1002">
            <v>0.224</v>
          </cell>
        </row>
        <row r="1003">
          <cell r="B1003" t="str">
            <v>L 65x50x6</v>
          </cell>
          <cell r="C1003">
            <v>5.16</v>
          </cell>
          <cell r="D1003">
            <v>0.224</v>
          </cell>
        </row>
        <row r="1004">
          <cell r="B1004" t="str">
            <v>L 65x50x7</v>
          </cell>
          <cell r="C1004">
            <v>5.96</v>
          </cell>
          <cell r="D1004">
            <v>0.224</v>
          </cell>
        </row>
        <row r="1005">
          <cell r="B1005" t="str">
            <v>L 65x50x8</v>
          </cell>
          <cell r="C1005">
            <v>6.75</v>
          </cell>
          <cell r="D1005">
            <v>0.224</v>
          </cell>
        </row>
        <row r="1006">
          <cell r="B1006" t="str">
            <v>L 65x65x6</v>
          </cell>
          <cell r="C1006">
            <v>5.91</v>
          </cell>
          <cell r="D1006">
            <v>0.252</v>
          </cell>
        </row>
        <row r="1007">
          <cell r="B1007" t="str">
            <v>L 65x65x7</v>
          </cell>
          <cell r="C1007">
            <v>6.83</v>
          </cell>
          <cell r="D1007">
            <v>0.252</v>
          </cell>
        </row>
        <row r="1008">
          <cell r="B1008" t="str">
            <v>L 65x65x8</v>
          </cell>
          <cell r="C1008">
            <v>7.73</v>
          </cell>
          <cell r="D1008">
            <v>0.252</v>
          </cell>
        </row>
        <row r="1009">
          <cell r="B1009" t="str">
            <v>L 65x65x9</v>
          </cell>
          <cell r="C1009">
            <v>8.6199999999999992</v>
          </cell>
          <cell r="D1009">
            <v>0.252</v>
          </cell>
        </row>
        <row r="1010">
          <cell r="B1010" t="str">
            <v>L 70x70x10</v>
          </cell>
          <cell r="C1010">
            <v>10.3</v>
          </cell>
          <cell r="D1010">
            <v>0.27200000000000002</v>
          </cell>
        </row>
        <row r="1011">
          <cell r="B1011" t="str">
            <v>L 70x70x7</v>
          </cell>
          <cell r="C1011">
            <v>7.38</v>
          </cell>
          <cell r="D1011">
            <v>0.27200000000000002</v>
          </cell>
        </row>
        <row r="1012">
          <cell r="B1012" t="str">
            <v>L 70x70x8</v>
          </cell>
          <cell r="C1012">
            <v>8.36</v>
          </cell>
          <cell r="D1012">
            <v>0.27200000000000002</v>
          </cell>
        </row>
        <row r="1013">
          <cell r="B1013" t="str">
            <v>L 75x50x6</v>
          </cell>
          <cell r="C1013">
            <v>5.65</v>
          </cell>
          <cell r="D1013">
            <v>0.24399999999999999</v>
          </cell>
        </row>
        <row r="1014">
          <cell r="B1014" t="str">
            <v>L 75x50x7</v>
          </cell>
          <cell r="C1014">
            <v>6.53</v>
          </cell>
          <cell r="D1014">
            <v>0.24399999999999999</v>
          </cell>
        </row>
        <row r="1015">
          <cell r="B1015" t="str">
            <v>L 75x50x8</v>
          </cell>
          <cell r="C1015">
            <v>7.39</v>
          </cell>
          <cell r="D1015">
            <v>0.24399999999999999</v>
          </cell>
        </row>
        <row r="1016">
          <cell r="B1016" t="str">
            <v>L 75x50x9</v>
          </cell>
          <cell r="C1016">
            <v>8.24</v>
          </cell>
          <cell r="D1016">
            <v>0.24399999999999999</v>
          </cell>
        </row>
        <row r="1017">
          <cell r="B1017" t="str">
            <v>L 75x55x6</v>
          </cell>
          <cell r="C1017">
            <v>4.95</v>
          </cell>
          <cell r="D1017">
            <v>0.254</v>
          </cell>
        </row>
        <row r="1018">
          <cell r="B1018" t="str">
            <v>L 75x55x7</v>
          </cell>
          <cell r="C1018">
            <v>6.8</v>
          </cell>
          <cell r="D1018">
            <v>0.254</v>
          </cell>
        </row>
        <row r="1019">
          <cell r="B1019" t="str">
            <v>L 75x65x10</v>
          </cell>
          <cell r="C1019">
            <v>10.3</v>
          </cell>
          <cell r="D1019">
            <v>0.27300000000000002</v>
          </cell>
        </row>
        <row r="1020">
          <cell r="B1020" t="str">
            <v>L 75x65x6</v>
          </cell>
          <cell r="C1020">
            <v>6.37</v>
          </cell>
          <cell r="D1020">
            <v>0.27300000000000002</v>
          </cell>
        </row>
        <row r="1021">
          <cell r="B1021" t="str">
            <v>L 75x65x8</v>
          </cell>
          <cell r="C1021">
            <v>8.34</v>
          </cell>
          <cell r="D1021">
            <v>0.27300000000000002</v>
          </cell>
        </row>
        <row r="1022">
          <cell r="B1022" t="str">
            <v>L 75x75x10</v>
          </cell>
          <cell r="C1022">
            <v>11.1</v>
          </cell>
          <cell r="D1022">
            <v>0.29099999999999998</v>
          </cell>
        </row>
        <row r="1023">
          <cell r="B1023" t="str">
            <v>L 75x75x12</v>
          </cell>
          <cell r="C1023">
            <v>13.1</v>
          </cell>
          <cell r="D1023">
            <v>0.29099999999999998</v>
          </cell>
        </row>
        <row r="1024">
          <cell r="B1024" t="str">
            <v>L 75x75x6</v>
          </cell>
          <cell r="C1024">
            <v>6.87</v>
          </cell>
          <cell r="D1024">
            <v>0.29099999999999998</v>
          </cell>
        </row>
        <row r="1025">
          <cell r="B1025" t="str">
            <v>L 75x75X7</v>
          </cell>
          <cell r="C1025">
            <v>7.94</v>
          </cell>
          <cell r="D1025">
            <v>0.29099999999999998</v>
          </cell>
        </row>
        <row r="1026">
          <cell r="B1026" t="str">
            <v>L 75x75x8</v>
          </cell>
          <cell r="C1026">
            <v>9.0299999999999994</v>
          </cell>
          <cell r="D1026">
            <v>0.29099999999999998</v>
          </cell>
        </row>
        <row r="1027">
          <cell r="B1027" t="str">
            <v>L 80x40x6</v>
          </cell>
          <cell r="C1027">
            <v>5.41</v>
          </cell>
          <cell r="D1027">
            <v>0.23400000000000001</v>
          </cell>
        </row>
        <row r="1028">
          <cell r="B1028" t="str">
            <v>L 80x40x8</v>
          </cell>
          <cell r="C1028">
            <v>7.07</v>
          </cell>
          <cell r="D1028">
            <v>0.23400000000000001</v>
          </cell>
        </row>
        <row r="1029">
          <cell r="B1029" t="str">
            <v>L 80x60x6</v>
          </cell>
          <cell r="C1029">
            <v>6.37</v>
          </cell>
          <cell r="D1029">
            <v>0.28000000000000003</v>
          </cell>
        </row>
        <row r="1030">
          <cell r="B1030" t="str">
            <v>L 80x60x7</v>
          </cell>
          <cell r="C1030">
            <v>7.36</v>
          </cell>
          <cell r="D1030">
            <v>0.28000000000000003</v>
          </cell>
        </row>
        <row r="1031">
          <cell r="B1031" t="str">
            <v>L 80x60x8</v>
          </cell>
          <cell r="C1031">
            <v>8.34</v>
          </cell>
          <cell r="D1031">
            <v>0.28000000000000003</v>
          </cell>
        </row>
        <row r="1032">
          <cell r="B1032" t="str">
            <v>L 80x80x10</v>
          </cell>
          <cell r="C1032">
            <v>11.9</v>
          </cell>
          <cell r="D1032">
            <v>0.311</v>
          </cell>
        </row>
        <row r="1033">
          <cell r="B1033" t="str">
            <v>L 80x80x12</v>
          </cell>
          <cell r="C1033">
            <v>14</v>
          </cell>
          <cell r="D1033">
            <v>0.311</v>
          </cell>
        </row>
        <row r="1034">
          <cell r="B1034" t="str">
            <v>L 80x80x8</v>
          </cell>
          <cell r="C1034">
            <v>9.6300000000000008</v>
          </cell>
          <cell r="D1034">
            <v>0.311</v>
          </cell>
        </row>
        <row r="1035">
          <cell r="B1035" t="str">
            <v>L 90x65x10</v>
          </cell>
          <cell r="C1035">
            <v>11.4</v>
          </cell>
          <cell r="D1035">
            <v>0.29499999999999998</v>
          </cell>
        </row>
        <row r="1036">
          <cell r="B1036" t="str">
            <v>L 90x65x6</v>
          </cell>
          <cell r="C1036">
            <v>7.07</v>
          </cell>
          <cell r="D1036">
            <v>0.29499999999999998</v>
          </cell>
        </row>
        <row r="1037">
          <cell r="B1037" t="str">
            <v>L 90x65x7</v>
          </cell>
          <cell r="C1037">
            <v>8.19</v>
          </cell>
        </row>
        <row r="1038">
          <cell r="B1038" t="str">
            <v>L 90x65x8</v>
          </cell>
          <cell r="C1038">
            <v>9.2899999999999991</v>
          </cell>
          <cell r="D1038">
            <v>0.29499999999999998</v>
          </cell>
        </row>
        <row r="1039">
          <cell r="B1039" t="str">
            <v>L 90x75x10</v>
          </cell>
          <cell r="C1039">
            <v>12.2</v>
          </cell>
          <cell r="D1039">
            <v>0.32200000000000001</v>
          </cell>
        </row>
        <row r="1040">
          <cell r="B1040" t="str">
            <v>L 90x75x8</v>
          </cell>
          <cell r="C1040">
            <v>9.2200000000000006</v>
          </cell>
          <cell r="D1040">
            <v>0.32200000000000001</v>
          </cell>
        </row>
        <row r="1041">
          <cell r="B1041" t="str">
            <v>L 90x90x10</v>
          </cell>
          <cell r="C1041">
            <v>13.4</v>
          </cell>
          <cell r="D1041">
            <v>0.35099999999999998</v>
          </cell>
        </row>
        <row r="1042">
          <cell r="B1042" t="str">
            <v>L 90x90x11</v>
          </cell>
          <cell r="C1042">
            <v>14.7</v>
          </cell>
          <cell r="D1042">
            <v>0.35099999999999998</v>
          </cell>
        </row>
        <row r="1043">
          <cell r="B1043" t="str">
            <v>L 90x90x12</v>
          </cell>
          <cell r="C1043">
            <v>15.9</v>
          </cell>
          <cell r="D1043">
            <v>0.35099999999999998</v>
          </cell>
        </row>
        <row r="1044">
          <cell r="B1044" t="str">
            <v>L 90x90x8</v>
          </cell>
          <cell r="C1044">
            <v>10.9</v>
          </cell>
          <cell r="D1044">
            <v>0.35099999999999998</v>
          </cell>
        </row>
        <row r="1045">
          <cell r="B1045" t="str">
            <v>L 90x90x9</v>
          </cell>
          <cell r="C1045">
            <v>12.2</v>
          </cell>
          <cell r="D1045">
            <v>0.35099999999999998</v>
          </cell>
        </row>
        <row r="1046">
          <cell r="B1046" t="str">
            <v>ø 10</v>
          </cell>
          <cell r="C1046">
            <v>0.61699999999999999</v>
          </cell>
          <cell r="D1046">
            <v>3.1E-2</v>
          </cell>
        </row>
        <row r="1047">
          <cell r="B1047" t="str">
            <v>ø 12</v>
          </cell>
          <cell r="C1047">
            <v>0.88800000000000001</v>
          </cell>
          <cell r="D1047">
            <v>3.7999999999999999E-2</v>
          </cell>
        </row>
        <row r="1048">
          <cell r="B1048" t="str">
            <v>ø 14</v>
          </cell>
          <cell r="C1048">
            <v>1.208</v>
          </cell>
          <cell r="D1048">
            <v>4.3999999999999997E-2</v>
          </cell>
        </row>
        <row r="1049">
          <cell r="B1049" t="str">
            <v>ø 16</v>
          </cell>
          <cell r="C1049">
            <v>1.5780000000000001</v>
          </cell>
          <cell r="D1049">
            <v>0.05</v>
          </cell>
        </row>
        <row r="1050">
          <cell r="B1050" t="str">
            <v>ø 18</v>
          </cell>
          <cell r="C1050">
            <v>1.998</v>
          </cell>
          <cell r="D1050">
            <v>5.7000000000000002E-2</v>
          </cell>
        </row>
        <row r="1051">
          <cell r="B1051" t="str">
            <v>ø 19</v>
          </cell>
          <cell r="C1051">
            <v>2.226</v>
          </cell>
          <cell r="D1051">
            <v>0.06</v>
          </cell>
        </row>
        <row r="1052">
          <cell r="B1052" t="str">
            <v>ø 20</v>
          </cell>
          <cell r="C1052">
            <v>2.4660000000000002</v>
          </cell>
          <cell r="D1052">
            <v>6.3E-2</v>
          </cell>
        </row>
        <row r="1053">
          <cell r="B1053" t="str">
            <v>ø 22</v>
          </cell>
          <cell r="C1053">
            <v>2.984</v>
          </cell>
          <cell r="D1053">
            <v>6.9000000000000006E-2</v>
          </cell>
        </row>
        <row r="1054">
          <cell r="B1054" t="str">
            <v>ø 24</v>
          </cell>
          <cell r="C1054">
            <v>3.5510000000000002</v>
          </cell>
          <cell r="D1054">
            <v>7.4999999999999997E-2</v>
          </cell>
        </row>
        <row r="1055">
          <cell r="B1055" t="str">
            <v>ø 25</v>
          </cell>
          <cell r="C1055">
            <v>3.8530000000000002</v>
          </cell>
          <cell r="D1055">
            <v>7.9000000000000001E-2</v>
          </cell>
        </row>
        <row r="1056">
          <cell r="B1056" t="str">
            <v>ø 26</v>
          </cell>
          <cell r="C1056">
            <v>4.1680000000000001</v>
          </cell>
          <cell r="D1056">
            <v>8.2000000000000003E-2</v>
          </cell>
        </row>
        <row r="1057">
          <cell r="B1057" t="str">
            <v>ø 28</v>
          </cell>
          <cell r="C1057">
            <v>4.8339999999999996</v>
          </cell>
          <cell r="D1057">
            <v>8.7999999999999995E-2</v>
          </cell>
        </row>
        <row r="1058">
          <cell r="B1058" t="str">
            <v>ø 30</v>
          </cell>
          <cell r="C1058">
            <v>5.5490000000000004</v>
          </cell>
          <cell r="D1058">
            <v>9.4E-2</v>
          </cell>
        </row>
        <row r="1059">
          <cell r="B1059" t="str">
            <v>ø 32</v>
          </cell>
          <cell r="C1059">
            <v>6.3129999999999997</v>
          </cell>
          <cell r="D1059">
            <v>0.1</v>
          </cell>
        </row>
        <row r="1060">
          <cell r="B1060" t="str">
            <v>ø 36</v>
          </cell>
          <cell r="C1060">
            <v>7.99</v>
          </cell>
          <cell r="D1060">
            <v>0.113</v>
          </cell>
        </row>
        <row r="1061">
          <cell r="B1061" t="str">
            <v>ø 40</v>
          </cell>
          <cell r="C1061">
            <v>9.8650000000000002</v>
          </cell>
          <cell r="D1061">
            <v>0.126</v>
          </cell>
        </row>
        <row r="1062">
          <cell r="B1062" t="str">
            <v>ø 45</v>
          </cell>
          <cell r="C1062">
            <v>12.48</v>
          </cell>
          <cell r="D1062">
            <v>0.14099999999999999</v>
          </cell>
        </row>
        <row r="1063">
          <cell r="B1063" t="str">
            <v>ø 5</v>
          </cell>
          <cell r="C1063">
            <v>0.154</v>
          </cell>
          <cell r="D1063">
            <v>1.5699999999999999E-2</v>
          </cell>
        </row>
        <row r="1064">
          <cell r="B1064" t="str">
            <v>ø 50</v>
          </cell>
          <cell r="C1064">
            <v>15.41</v>
          </cell>
          <cell r="D1064">
            <v>0.157</v>
          </cell>
        </row>
        <row r="1065">
          <cell r="B1065" t="str">
            <v>ø 6</v>
          </cell>
          <cell r="C1065">
            <v>0.222</v>
          </cell>
          <cell r="D1065">
            <v>1.9E-2</v>
          </cell>
        </row>
        <row r="1066">
          <cell r="B1066" t="str">
            <v>ø 8</v>
          </cell>
          <cell r="C1066">
            <v>0.39500000000000002</v>
          </cell>
          <cell r="D1066">
            <v>2.5000000000000001E-2</v>
          </cell>
        </row>
        <row r="1067">
          <cell r="B1067" t="str">
            <v>platstaal 100x10</v>
          </cell>
          <cell r="C1067">
            <v>7.85</v>
          </cell>
          <cell r="D1067">
            <v>0.22</v>
          </cell>
        </row>
        <row r="1068">
          <cell r="B1068" t="str">
            <v>platstaal 100x12</v>
          </cell>
          <cell r="C1068">
            <v>9.42</v>
          </cell>
          <cell r="D1068">
            <v>0.22400000000000003</v>
          </cell>
        </row>
        <row r="1069">
          <cell r="B1069" t="str">
            <v>platstaal 100x15</v>
          </cell>
          <cell r="C1069">
            <v>11.8</v>
          </cell>
          <cell r="D1069">
            <v>0.23</v>
          </cell>
        </row>
        <row r="1070">
          <cell r="B1070" t="str">
            <v>platstaal 100x20</v>
          </cell>
          <cell r="C1070">
            <v>15.7</v>
          </cell>
          <cell r="D1070">
            <v>0.24</v>
          </cell>
        </row>
        <row r="1071">
          <cell r="B1071" t="str">
            <v>platstaal 100x25</v>
          </cell>
          <cell r="C1071">
            <v>19.600000000000001</v>
          </cell>
          <cell r="D1071">
            <v>0.25</v>
          </cell>
        </row>
        <row r="1072">
          <cell r="B1072" t="str">
            <v>platstaal 100x3</v>
          </cell>
          <cell r="C1072">
            <v>2.36</v>
          </cell>
          <cell r="D1072">
            <v>0.20599999999999999</v>
          </cell>
        </row>
        <row r="1073">
          <cell r="B1073" t="str">
            <v>platstaal 100x30</v>
          </cell>
          <cell r="C1073">
            <v>23.6</v>
          </cell>
          <cell r="D1073">
            <v>0.26</v>
          </cell>
        </row>
        <row r="1074">
          <cell r="B1074" t="str">
            <v>platstaal 100x40</v>
          </cell>
          <cell r="C1074">
            <v>31.4</v>
          </cell>
          <cell r="D1074">
            <v>0.28000000000000003</v>
          </cell>
        </row>
        <row r="1075">
          <cell r="B1075" t="str">
            <v>platstaal 100x5</v>
          </cell>
          <cell r="C1075">
            <v>3.93</v>
          </cell>
          <cell r="D1075">
            <v>0.21</v>
          </cell>
        </row>
        <row r="1076">
          <cell r="B1076" t="str">
            <v>platstaal 100x50</v>
          </cell>
          <cell r="C1076">
            <v>39.299999999999997</v>
          </cell>
          <cell r="D1076">
            <v>0.3</v>
          </cell>
        </row>
        <row r="1077">
          <cell r="B1077" t="str">
            <v>platstaal 100x6</v>
          </cell>
          <cell r="C1077">
            <v>4.71</v>
          </cell>
          <cell r="D1077">
            <v>0.21199999999999999</v>
          </cell>
        </row>
        <row r="1078">
          <cell r="B1078" t="str">
            <v>platstaal 100x8</v>
          </cell>
          <cell r="C1078">
            <v>6.28</v>
          </cell>
          <cell r="D1078">
            <v>0.216</v>
          </cell>
        </row>
        <row r="1079">
          <cell r="B1079" t="str">
            <v>platstaal 10x3</v>
          </cell>
          <cell r="C1079">
            <v>0.23599999999999999</v>
          </cell>
          <cell r="D1079">
            <v>2.5999999999999999E-2</v>
          </cell>
        </row>
        <row r="1080">
          <cell r="B1080" t="str">
            <v>platstaal 110x10</v>
          </cell>
          <cell r="C1080">
            <v>8.64</v>
          </cell>
          <cell r="D1080">
            <v>0.24</v>
          </cell>
        </row>
        <row r="1081">
          <cell r="B1081" t="str">
            <v>platstaal 110x12</v>
          </cell>
          <cell r="C1081">
            <v>10.4</v>
          </cell>
          <cell r="D1081">
            <v>0.24400000000000008</v>
          </cell>
        </row>
        <row r="1082">
          <cell r="B1082" t="str">
            <v>platstaal 110x15</v>
          </cell>
          <cell r="C1082">
            <v>13</v>
          </cell>
          <cell r="D1082">
            <v>0.25</v>
          </cell>
        </row>
        <row r="1083">
          <cell r="B1083" t="str">
            <v>platstaal 110x20</v>
          </cell>
          <cell r="C1083">
            <v>17.3</v>
          </cell>
          <cell r="D1083">
            <v>0.26</v>
          </cell>
        </row>
        <row r="1084">
          <cell r="B1084" t="str">
            <v>platstaal 110x25</v>
          </cell>
          <cell r="C1084">
            <v>21.6</v>
          </cell>
          <cell r="D1084">
            <v>0.27</v>
          </cell>
        </row>
        <row r="1085">
          <cell r="B1085" t="str">
            <v>platstaal 110x30</v>
          </cell>
          <cell r="C1085">
            <v>26</v>
          </cell>
          <cell r="D1085">
            <v>0.28000000000000003</v>
          </cell>
        </row>
        <row r="1086">
          <cell r="B1086" t="str">
            <v>platstaal 110x40</v>
          </cell>
          <cell r="C1086">
            <v>34.6</v>
          </cell>
          <cell r="D1086">
            <v>0.3</v>
          </cell>
        </row>
        <row r="1087">
          <cell r="B1087" t="str">
            <v>platstaal 110x6</v>
          </cell>
          <cell r="C1087">
            <v>5.18</v>
          </cell>
          <cell r="D1087">
            <v>0.23199999999999998</v>
          </cell>
        </row>
        <row r="1088">
          <cell r="B1088" t="str">
            <v>platstaal 110x8</v>
          </cell>
          <cell r="C1088">
            <v>6.91</v>
          </cell>
          <cell r="D1088">
            <v>0.23599999999999999</v>
          </cell>
        </row>
        <row r="1089">
          <cell r="B1089" t="str">
            <v>platstaal 120x10</v>
          </cell>
          <cell r="C1089">
            <v>9.42</v>
          </cell>
          <cell r="D1089">
            <v>0.26</v>
          </cell>
        </row>
        <row r="1090">
          <cell r="B1090" t="str">
            <v>platstaal 120x12</v>
          </cell>
          <cell r="C1090">
            <v>11.3</v>
          </cell>
          <cell r="D1090">
            <v>0.26400000000000012</v>
          </cell>
        </row>
        <row r="1091">
          <cell r="B1091" t="str">
            <v>platstaal 120x15</v>
          </cell>
          <cell r="C1091">
            <v>14.1</v>
          </cell>
          <cell r="D1091">
            <v>0.27</v>
          </cell>
        </row>
        <row r="1092">
          <cell r="B1092" t="str">
            <v>platstaal 120x20</v>
          </cell>
          <cell r="C1092">
            <v>18.8</v>
          </cell>
          <cell r="D1092">
            <v>0.28000000000000003</v>
          </cell>
        </row>
        <row r="1093">
          <cell r="B1093" t="str">
            <v>platstaal 120x25</v>
          </cell>
          <cell r="C1093">
            <v>23.6</v>
          </cell>
          <cell r="D1093">
            <v>0.28999999999999998</v>
          </cell>
        </row>
        <row r="1094">
          <cell r="B1094" t="str">
            <v>platstaal 120x30</v>
          </cell>
          <cell r="C1094">
            <v>28.3</v>
          </cell>
          <cell r="D1094">
            <v>0.3</v>
          </cell>
        </row>
        <row r="1095">
          <cell r="B1095" t="str">
            <v>platstaal 120x40</v>
          </cell>
          <cell r="C1095">
            <v>37.700000000000003</v>
          </cell>
          <cell r="D1095">
            <v>0.32</v>
          </cell>
        </row>
        <row r="1096">
          <cell r="B1096" t="str">
            <v>platstaal 120x50</v>
          </cell>
          <cell r="C1096">
            <v>47.2</v>
          </cell>
          <cell r="D1096">
            <v>0.34</v>
          </cell>
        </row>
        <row r="1097">
          <cell r="B1097" t="str">
            <v>platstaal 120x6</v>
          </cell>
          <cell r="C1097">
            <v>5.65</v>
          </cell>
          <cell r="D1097">
            <v>0.252</v>
          </cell>
        </row>
        <row r="1098">
          <cell r="B1098" t="str">
            <v>platstaal 120x8</v>
          </cell>
          <cell r="C1098">
            <v>7.54</v>
          </cell>
          <cell r="D1098">
            <v>0.25600000000000001</v>
          </cell>
        </row>
        <row r="1099">
          <cell r="B1099" t="str">
            <v>platstaal 125x3</v>
          </cell>
          <cell r="C1099">
            <v>2.95</v>
          </cell>
          <cell r="D1099">
            <v>0.25600000000000001</v>
          </cell>
        </row>
        <row r="1100">
          <cell r="B1100" t="str">
            <v>platstaal 12x3</v>
          </cell>
          <cell r="C1100">
            <v>0.28299999999999997</v>
          </cell>
          <cell r="D1100">
            <v>0.03</v>
          </cell>
        </row>
        <row r="1101">
          <cell r="B1101" t="str">
            <v>platstaal 12x4</v>
          </cell>
          <cell r="C1101">
            <v>0.377</v>
          </cell>
          <cell r="D1101">
            <v>3.2000000000000001E-2</v>
          </cell>
        </row>
        <row r="1102">
          <cell r="B1102" t="str">
            <v>platstaal 12x5</v>
          </cell>
          <cell r="C1102">
            <v>0.47099999999999997</v>
          </cell>
          <cell r="D1102">
            <v>3.4000000000000002E-2</v>
          </cell>
        </row>
        <row r="1103">
          <cell r="B1103" t="str">
            <v>platstaal 12x6</v>
          </cell>
          <cell r="C1103">
            <v>0.56499999999999995</v>
          </cell>
          <cell r="D1103">
            <v>3.5999999999999997E-2</v>
          </cell>
        </row>
        <row r="1104">
          <cell r="B1104" t="str">
            <v>platstaal 12x8</v>
          </cell>
          <cell r="C1104">
            <v>0.754</v>
          </cell>
          <cell r="D1104">
            <v>0.04</v>
          </cell>
        </row>
        <row r="1105">
          <cell r="B1105" t="str">
            <v>platstaal 130x10</v>
          </cell>
          <cell r="C1105">
            <v>10.199999999999999</v>
          </cell>
          <cell r="D1105">
            <v>0.28000000000000003</v>
          </cell>
        </row>
        <row r="1106">
          <cell r="B1106" t="str">
            <v>platstaal 130x12</v>
          </cell>
          <cell r="C1106">
            <v>12.2</v>
          </cell>
          <cell r="D1106">
            <v>0.28400000000000014</v>
          </cell>
        </row>
        <row r="1107">
          <cell r="B1107" t="str">
            <v>platstaal 130x15</v>
          </cell>
          <cell r="C1107">
            <v>15.3</v>
          </cell>
          <cell r="D1107">
            <v>0.28999999999999998</v>
          </cell>
        </row>
        <row r="1108">
          <cell r="B1108" t="str">
            <v>platstaal 130x20</v>
          </cell>
          <cell r="C1108">
            <v>20.399999999999999</v>
          </cell>
          <cell r="D1108">
            <v>0.3</v>
          </cell>
        </row>
        <row r="1109">
          <cell r="B1109" t="str">
            <v>platstaal 130x25</v>
          </cell>
          <cell r="C1109">
            <v>25.5</v>
          </cell>
          <cell r="D1109">
            <v>0.31</v>
          </cell>
        </row>
        <row r="1110">
          <cell r="B1110" t="str">
            <v>platstaal 130x30</v>
          </cell>
          <cell r="C1110">
            <v>30.6</v>
          </cell>
          <cell r="D1110">
            <v>0.32</v>
          </cell>
        </row>
        <row r="1111">
          <cell r="B1111" t="str">
            <v>platstaal 130x40</v>
          </cell>
          <cell r="C1111">
            <v>40.799999999999997</v>
          </cell>
          <cell r="D1111">
            <v>0.34</v>
          </cell>
        </row>
        <row r="1112">
          <cell r="B1112" t="str">
            <v>platstaal 130x5</v>
          </cell>
          <cell r="C1112">
            <v>5.0999999999999996</v>
          </cell>
          <cell r="D1112">
            <v>0.27</v>
          </cell>
        </row>
        <row r="1113">
          <cell r="B1113" t="str">
            <v>platstaal 130x50</v>
          </cell>
          <cell r="C1113">
            <v>51</v>
          </cell>
          <cell r="D1113">
            <v>0.36</v>
          </cell>
        </row>
        <row r="1114">
          <cell r="B1114" t="str">
            <v>platstaal 130x6</v>
          </cell>
          <cell r="C1114">
            <v>6.12</v>
          </cell>
          <cell r="D1114">
            <v>0.27199999999999996</v>
          </cell>
        </row>
        <row r="1115">
          <cell r="B1115" t="str">
            <v>platstaal 130x8</v>
          </cell>
          <cell r="C1115">
            <v>8.16</v>
          </cell>
          <cell r="D1115">
            <v>0.27599999999999997</v>
          </cell>
        </row>
        <row r="1116">
          <cell r="B1116" t="str">
            <v>platstaal 140x10</v>
          </cell>
          <cell r="C1116">
            <v>11</v>
          </cell>
          <cell r="D1116">
            <v>0.3</v>
          </cell>
        </row>
        <row r="1117">
          <cell r="B1117" t="str">
            <v>platstaal 140x12</v>
          </cell>
          <cell r="C1117">
            <v>13.2</v>
          </cell>
          <cell r="D1117">
            <v>0.30400000000000021</v>
          </cell>
        </row>
        <row r="1118">
          <cell r="B1118" t="str">
            <v>platstaal 140x15</v>
          </cell>
          <cell r="C1118">
            <v>16.5</v>
          </cell>
          <cell r="D1118">
            <v>0.31</v>
          </cell>
        </row>
        <row r="1119">
          <cell r="B1119" t="str">
            <v>platstaal 140x20</v>
          </cell>
          <cell r="C1119">
            <v>22</v>
          </cell>
          <cell r="D1119">
            <v>0.32</v>
          </cell>
        </row>
        <row r="1120">
          <cell r="B1120" t="str">
            <v>platstaal 140x25</v>
          </cell>
          <cell r="C1120">
            <v>27.5</v>
          </cell>
          <cell r="D1120">
            <v>0.33</v>
          </cell>
        </row>
        <row r="1121">
          <cell r="B1121" t="str">
            <v>platstaal 140x30</v>
          </cell>
          <cell r="C1121">
            <v>33</v>
          </cell>
          <cell r="D1121">
            <v>0.34</v>
          </cell>
        </row>
        <row r="1122">
          <cell r="B1122" t="str">
            <v>platstaal 140x8</v>
          </cell>
          <cell r="C1122">
            <v>8.7899999999999991</v>
          </cell>
          <cell r="D1122">
            <v>0.29599999999999993</v>
          </cell>
        </row>
        <row r="1123">
          <cell r="B1123" t="str">
            <v>platstaal 150x10</v>
          </cell>
          <cell r="C1123">
            <v>11.8</v>
          </cell>
          <cell r="D1123">
            <v>0.32</v>
          </cell>
        </row>
        <row r="1124">
          <cell r="B1124" t="str">
            <v>platstaal 150x12</v>
          </cell>
          <cell r="C1124">
            <v>14.1</v>
          </cell>
          <cell r="D1124">
            <v>0.32400000000000029</v>
          </cell>
        </row>
        <row r="1125">
          <cell r="B1125" t="str">
            <v>platstaal 150x15</v>
          </cell>
          <cell r="C1125">
            <v>17.7</v>
          </cell>
          <cell r="D1125">
            <v>0.33</v>
          </cell>
        </row>
        <row r="1126">
          <cell r="B1126" t="str">
            <v>platstaal 150x20</v>
          </cell>
          <cell r="C1126">
            <v>23.6</v>
          </cell>
          <cell r="D1126">
            <v>0.34</v>
          </cell>
        </row>
        <row r="1127">
          <cell r="B1127" t="str">
            <v>platstaal 150x25</v>
          </cell>
          <cell r="C1127">
            <v>29.4</v>
          </cell>
          <cell r="D1127">
            <v>0.35</v>
          </cell>
        </row>
        <row r="1128">
          <cell r="B1128" t="str">
            <v>platstaal 150x30</v>
          </cell>
          <cell r="C1128">
            <v>35.299999999999997</v>
          </cell>
          <cell r="D1128">
            <v>0.36</v>
          </cell>
        </row>
        <row r="1129">
          <cell r="B1129" t="str">
            <v>platstaal 150x40</v>
          </cell>
          <cell r="C1129">
            <v>47.1</v>
          </cell>
          <cell r="D1129">
            <v>0.38</v>
          </cell>
        </row>
        <row r="1130">
          <cell r="B1130" t="str">
            <v>platstaal 150x5</v>
          </cell>
          <cell r="C1130">
            <v>5.89</v>
          </cell>
          <cell r="D1130">
            <v>0.31</v>
          </cell>
        </row>
        <row r="1131">
          <cell r="B1131" t="str">
            <v>platstaal 150x50</v>
          </cell>
          <cell r="C1131">
            <v>58.9</v>
          </cell>
          <cell r="D1131">
            <v>0.4</v>
          </cell>
        </row>
        <row r="1132">
          <cell r="B1132" t="str">
            <v>platstaal 150x6</v>
          </cell>
          <cell r="C1132">
            <v>7.07</v>
          </cell>
          <cell r="D1132">
            <v>0.312</v>
          </cell>
        </row>
        <row r="1133">
          <cell r="B1133" t="str">
            <v>platstaal 150x8</v>
          </cell>
          <cell r="C1133">
            <v>9.42</v>
          </cell>
          <cell r="D1133">
            <v>0.31599999999999995</v>
          </cell>
        </row>
        <row r="1134">
          <cell r="B1134" t="str">
            <v>platstaal 16x10</v>
          </cell>
          <cell r="C1134">
            <v>1.26</v>
          </cell>
          <cell r="D1134">
            <v>4.2000000000000003E-2</v>
          </cell>
        </row>
        <row r="1135">
          <cell r="B1135" t="str">
            <v>platstaal 16x3</v>
          </cell>
          <cell r="C1135">
            <v>0.377</v>
          </cell>
          <cell r="D1135">
            <v>3.7999999999999999E-2</v>
          </cell>
        </row>
        <row r="1136">
          <cell r="B1136" t="str">
            <v>platstaal 16x4</v>
          </cell>
          <cell r="C1136">
            <v>0.502</v>
          </cell>
          <cell r="D1136">
            <v>0.04</v>
          </cell>
        </row>
        <row r="1137">
          <cell r="B1137" t="str">
            <v>platstaal 16x5</v>
          </cell>
          <cell r="C1137">
            <v>0.628</v>
          </cell>
          <cell r="D1137">
            <v>4.2000000000000003E-2</v>
          </cell>
        </row>
        <row r="1138">
          <cell r="B1138" t="str">
            <v>platstaal 16x6</v>
          </cell>
          <cell r="C1138">
            <v>0.754</v>
          </cell>
          <cell r="D1138">
            <v>4.3999999999999997E-2</v>
          </cell>
        </row>
        <row r="1139">
          <cell r="B1139" t="str">
            <v>platstaal 16x8</v>
          </cell>
          <cell r="C1139">
            <v>1</v>
          </cell>
          <cell r="D1139">
            <v>4.8000000000000001E-2</v>
          </cell>
        </row>
        <row r="1140">
          <cell r="B1140" t="str">
            <v>platstaal 20x10</v>
          </cell>
          <cell r="C1140">
            <v>1.57</v>
          </cell>
          <cell r="D1140">
            <v>0.06</v>
          </cell>
        </row>
        <row r="1141">
          <cell r="B1141" t="str">
            <v>platstaal 20x12</v>
          </cell>
          <cell r="C1141">
            <v>1.88</v>
          </cell>
          <cell r="D1141">
            <v>6.4000000000000001E-2</v>
          </cell>
        </row>
        <row r="1142">
          <cell r="B1142" t="str">
            <v>platstaal 20x15</v>
          </cell>
          <cell r="C1142">
            <v>2.36</v>
          </cell>
          <cell r="D1142">
            <v>7.0000000000000007E-2</v>
          </cell>
        </row>
        <row r="1143">
          <cell r="B1143" t="str">
            <v>platstaal 20x3</v>
          </cell>
          <cell r="C1143">
            <v>0.47099999999999997</v>
          </cell>
          <cell r="D1143">
            <v>4.5999999999999999E-2</v>
          </cell>
        </row>
        <row r="1144">
          <cell r="B1144" t="str">
            <v>platstaal 20x4</v>
          </cell>
          <cell r="C1144">
            <v>0.628</v>
          </cell>
          <cell r="D1144">
            <v>4.8000000000000001E-2</v>
          </cell>
        </row>
        <row r="1145">
          <cell r="B1145" t="str">
            <v>platstaal 20x5</v>
          </cell>
          <cell r="C1145">
            <v>0.78500000000000003</v>
          </cell>
          <cell r="D1145">
            <v>0.05</v>
          </cell>
        </row>
        <row r="1146">
          <cell r="B1146" t="str">
            <v>platstaal 20x6</v>
          </cell>
          <cell r="C1146">
            <v>0.94199999999999995</v>
          </cell>
          <cell r="D1146">
            <v>5.1999999999999998E-2</v>
          </cell>
        </row>
        <row r="1147">
          <cell r="B1147" t="str">
            <v>platstaal 20x8</v>
          </cell>
          <cell r="C1147">
            <v>1.26</v>
          </cell>
          <cell r="D1147">
            <v>5.6000000000000001E-2</v>
          </cell>
        </row>
        <row r="1148">
          <cell r="B1148" t="str">
            <v>platstaal 25x10</v>
          </cell>
          <cell r="C1148">
            <v>1.96</v>
          </cell>
          <cell r="D1148">
            <v>7.0000000000000007E-2</v>
          </cell>
        </row>
        <row r="1149">
          <cell r="B1149" t="str">
            <v>platstaal 25x12</v>
          </cell>
          <cell r="C1149">
            <v>2.36</v>
          </cell>
          <cell r="D1149">
            <v>7.3999999999999996E-2</v>
          </cell>
        </row>
        <row r="1150">
          <cell r="B1150" t="str">
            <v>platstaal 25x15</v>
          </cell>
          <cell r="C1150">
            <v>2.94</v>
          </cell>
          <cell r="D1150">
            <v>0.08</v>
          </cell>
        </row>
        <row r="1151">
          <cell r="B1151" t="str">
            <v>platstaal 25x3</v>
          </cell>
          <cell r="C1151">
            <v>0.58899999999999997</v>
          </cell>
          <cell r="D1151">
            <v>5.6000000000000001E-2</v>
          </cell>
        </row>
        <row r="1152">
          <cell r="B1152" t="str">
            <v>platstaal 25x4</v>
          </cell>
          <cell r="C1152">
            <v>0.78500000000000003</v>
          </cell>
          <cell r="D1152">
            <v>5.8000000000000003E-2</v>
          </cell>
        </row>
        <row r="1153">
          <cell r="B1153" t="str">
            <v>platstaal 25x5</v>
          </cell>
          <cell r="C1153">
            <v>0.98099999999999998</v>
          </cell>
          <cell r="D1153">
            <v>0.06</v>
          </cell>
        </row>
        <row r="1154">
          <cell r="B1154" t="str">
            <v>platstaal 25x6</v>
          </cell>
          <cell r="C1154">
            <v>1.18</v>
          </cell>
          <cell r="D1154">
            <v>6.2E-2</v>
          </cell>
        </row>
        <row r="1155">
          <cell r="B1155" t="str">
            <v>platstaal 25x8</v>
          </cell>
          <cell r="C1155">
            <v>1.57</v>
          </cell>
          <cell r="D1155">
            <v>6.6000000000000003E-2</v>
          </cell>
        </row>
        <row r="1156">
          <cell r="B1156" t="str">
            <v>platstaal 30x10</v>
          </cell>
          <cell r="C1156">
            <v>2.36</v>
          </cell>
          <cell r="D1156">
            <v>0.08</v>
          </cell>
        </row>
        <row r="1157">
          <cell r="B1157" t="str">
            <v>platstaal 30x12</v>
          </cell>
          <cell r="C1157">
            <v>2.83</v>
          </cell>
          <cell r="D1157">
            <v>8.3999999999999991E-2</v>
          </cell>
        </row>
        <row r="1158">
          <cell r="B1158" t="str">
            <v>platstaal 30x15</v>
          </cell>
          <cell r="C1158">
            <v>3.53</v>
          </cell>
          <cell r="D1158">
            <v>0.09</v>
          </cell>
        </row>
        <row r="1159">
          <cell r="B1159" t="str">
            <v>platstaal 30x20</v>
          </cell>
          <cell r="C1159">
            <v>4.71</v>
          </cell>
          <cell r="D1159">
            <v>0.1</v>
          </cell>
        </row>
        <row r="1160">
          <cell r="B1160" t="str">
            <v>platstaal 30x3</v>
          </cell>
          <cell r="C1160">
            <v>0.70699999999999996</v>
          </cell>
          <cell r="D1160">
            <v>6.6000000000000003E-2</v>
          </cell>
        </row>
        <row r="1161">
          <cell r="B1161" t="str">
            <v>platstaal 30x4</v>
          </cell>
          <cell r="C1161">
            <v>0.94199999999999995</v>
          </cell>
          <cell r="D1161">
            <v>6.8000000000000005E-2</v>
          </cell>
        </row>
        <row r="1162">
          <cell r="B1162" t="str">
            <v>platstaal 30x5</v>
          </cell>
          <cell r="C1162">
            <v>1.18</v>
          </cell>
          <cell r="D1162">
            <v>7.0000000000000007E-2</v>
          </cell>
        </row>
        <row r="1163">
          <cell r="B1163" t="str">
            <v>platstaal 30x6</v>
          </cell>
          <cell r="C1163">
            <v>1.41</v>
          </cell>
          <cell r="D1163">
            <v>7.1999999999999995E-2</v>
          </cell>
        </row>
        <row r="1164">
          <cell r="B1164" t="str">
            <v>platstaal 30x8</v>
          </cell>
          <cell r="C1164">
            <v>1.88</v>
          </cell>
          <cell r="D1164">
            <v>7.6000000000000012E-2</v>
          </cell>
        </row>
        <row r="1165">
          <cell r="B1165" t="str">
            <v>platstaal 35x10</v>
          </cell>
          <cell r="C1165">
            <v>2.75</v>
          </cell>
          <cell r="D1165">
            <v>0.09</v>
          </cell>
        </row>
        <row r="1166">
          <cell r="B1166" t="str">
            <v>platstaal 35x12</v>
          </cell>
          <cell r="C1166">
            <v>3.3</v>
          </cell>
          <cell r="D1166">
            <v>9.3999999999999986E-2</v>
          </cell>
        </row>
        <row r="1167">
          <cell r="B1167" t="str">
            <v>platstaal 35x15</v>
          </cell>
          <cell r="C1167">
            <v>4.12</v>
          </cell>
          <cell r="D1167">
            <v>0.1</v>
          </cell>
        </row>
        <row r="1168">
          <cell r="B1168" t="str">
            <v>platstaal 35x20</v>
          </cell>
          <cell r="C1168">
            <v>5.5</v>
          </cell>
          <cell r="D1168">
            <v>0.11</v>
          </cell>
        </row>
        <row r="1169">
          <cell r="B1169" t="str">
            <v>platstaal 35x25</v>
          </cell>
          <cell r="C1169">
            <v>6.87</v>
          </cell>
          <cell r="D1169">
            <v>0.12</v>
          </cell>
        </row>
        <row r="1170">
          <cell r="B1170" t="str">
            <v>platstaal 35x3</v>
          </cell>
          <cell r="C1170">
            <v>0.82599999999999996</v>
          </cell>
          <cell r="D1170">
            <v>7.5999999999999998E-2</v>
          </cell>
        </row>
        <row r="1171">
          <cell r="B1171" t="str">
            <v>platstaal 35x4</v>
          </cell>
          <cell r="C1171">
            <v>1.1000000000000001</v>
          </cell>
          <cell r="D1171">
            <v>7.8E-2</v>
          </cell>
        </row>
        <row r="1172">
          <cell r="B1172" t="str">
            <v>platstaal 35x5</v>
          </cell>
          <cell r="C1172">
            <v>1.37</v>
          </cell>
          <cell r="D1172">
            <v>0.08</v>
          </cell>
        </row>
        <row r="1173">
          <cell r="B1173" t="str">
            <v>platstaal 35x6</v>
          </cell>
          <cell r="C1173">
            <v>1.65</v>
          </cell>
          <cell r="D1173">
            <v>8.2000000000000003E-2</v>
          </cell>
        </row>
        <row r="1174">
          <cell r="B1174" t="str">
            <v>platstaal 35x8</v>
          </cell>
          <cell r="C1174">
            <v>2.2000000000000002</v>
          </cell>
          <cell r="D1174">
            <v>8.6000000000000007E-2</v>
          </cell>
        </row>
        <row r="1175">
          <cell r="B1175" t="str">
            <v>platstaal 40x10</v>
          </cell>
          <cell r="C1175">
            <v>3.14</v>
          </cell>
          <cell r="D1175">
            <v>0.1</v>
          </cell>
        </row>
        <row r="1176">
          <cell r="B1176" t="str">
            <v>platstaal 40x12</v>
          </cell>
          <cell r="C1176">
            <v>3.77</v>
          </cell>
          <cell r="D1176">
            <v>0.10399999999999998</v>
          </cell>
        </row>
        <row r="1177">
          <cell r="B1177" t="str">
            <v>platstaal 40x15</v>
          </cell>
          <cell r="C1177">
            <v>4.71</v>
          </cell>
          <cell r="D1177">
            <v>0.11</v>
          </cell>
        </row>
        <row r="1178">
          <cell r="B1178" t="str">
            <v>platstaal 40x20</v>
          </cell>
          <cell r="C1178">
            <v>6.28</v>
          </cell>
          <cell r="D1178">
            <v>0.12</v>
          </cell>
        </row>
        <row r="1179">
          <cell r="B1179" t="str">
            <v>platstaal 40x25</v>
          </cell>
          <cell r="C1179">
            <v>7.85</v>
          </cell>
          <cell r="D1179">
            <v>0.13</v>
          </cell>
        </row>
        <row r="1180">
          <cell r="B1180" t="str">
            <v>platstaal 40x3</v>
          </cell>
          <cell r="C1180">
            <v>0.94</v>
          </cell>
          <cell r="D1180">
            <v>8.5999999999999993E-2</v>
          </cell>
        </row>
        <row r="1181">
          <cell r="B1181" t="str">
            <v>platstaal 40x4</v>
          </cell>
          <cell r="C1181">
            <v>1.26</v>
          </cell>
          <cell r="D1181">
            <v>8.7999999999999995E-2</v>
          </cell>
        </row>
        <row r="1182">
          <cell r="B1182" t="str">
            <v>platstaal 40x5</v>
          </cell>
          <cell r="C1182">
            <v>1.57</v>
          </cell>
          <cell r="D1182">
            <v>0.09</v>
          </cell>
        </row>
        <row r="1183">
          <cell r="B1183" t="str">
            <v>platstaal 40x6</v>
          </cell>
          <cell r="C1183">
            <v>1.88</v>
          </cell>
          <cell r="D1183">
            <v>9.1999999999999998E-2</v>
          </cell>
        </row>
        <row r="1184">
          <cell r="B1184" t="str">
            <v>platstaal 40x8</v>
          </cell>
          <cell r="C1184">
            <v>2.5099999999999998</v>
          </cell>
          <cell r="D1184">
            <v>9.6000000000000002E-2</v>
          </cell>
        </row>
        <row r="1185">
          <cell r="B1185" t="str">
            <v>platstaal 45x10</v>
          </cell>
          <cell r="C1185">
            <v>3.53</v>
          </cell>
          <cell r="D1185">
            <v>0.11</v>
          </cell>
        </row>
        <row r="1186">
          <cell r="B1186" t="str">
            <v>platstaal 45x12</v>
          </cell>
          <cell r="C1186">
            <v>4.24</v>
          </cell>
          <cell r="D1186">
            <v>0.11399999999999998</v>
          </cell>
        </row>
        <row r="1187">
          <cell r="B1187" t="str">
            <v>platstaal 45x15</v>
          </cell>
          <cell r="C1187">
            <v>5.3</v>
          </cell>
          <cell r="D1187">
            <v>0.12</v>
          </cell>
        </row>
        <row r="1188">
          <cell r="B1188" t="str">
            <v>platstaal 45x20</v>
          </cell>
          <cell r="C1188">
            <v>7.07</v>
          </cell>
          <cell r="D1188">
            <v>0.13</v>
          </cell>
        </row>
        <row r="1189">
          <cell r="B1189" t="str">
            <v>platstaal 45x25</v>
          </cell>
          <cell r="C1189">
            <v>8.83</v>
          </cell>
          <cell r="D1189">
            <v>0.14000000000000001</v>
          </cell>
        </row>
        <row r="1190">
          <cell r="B1190" t="str">
            <v>platstaal 45x4</v>
          </cell>
          <cell r="C1190">
            <v>1.41</v>
          </cell>
          <cell r="D1190">
            <v>9.8000000000000004E-2</v>
          </cell>
        </row>
        <row r="1191">
          <cell r="B1191" t="str">
            <v>platstaal 45x5</v>
          </cell>
          <cell r="C1191">
            <v>1.77</v>
          </cell>
          <cell r="D1191">
            <v>0.1</v>
          </cell>
        </row>
        <row r="1192">
          <cell r="B1192" t="str">
            <v>platstaal 45x6</v>
          </cell>
          <cell r="C1192">
            <v>2.12</v>
          </cell>
          <cell r="D1192">
            <v>0.10200000000000001</v>
          </cell>
        </row>
        <row r="1193">
          <cell r="B1193" t="str">
            <v>platstaal 45x8</v>
          </cell>
          <cell r="C1193">
            <v>2.83</v>
          </cell>
          <cell r="D1193">
            <v>0.10600000000000001</v>
          </cell>
        </row>
        <row r="1194">
          <cell r="B1194" t="str">
            <v>platstaal 50x10</v>
          </cell>
          <cell r="C1194">
            <v>3.93</v>
          </cell>
          <cell r="D1194">
            <v>0.12</v>
          </cell>
        </row>
        <row r="1195">
          <cell r="B1195" t="str">
            <v>platstaal 50x12</v>
          </cell>
          <cell r="C1195">
            <v>4.71</v>
          </cell>
          <cell r="D1195">
            <v>0.12399999999999997</v>
          </cell>
        </row>
        <row r="1196">
          <cell r="B1196" t="str">
            <v>platstaal 50x15</v>
          </cell>
          <cell r="C1196">
            <v>5.89</v>
          </cell>
          <cell r="D1196">
            <v>0.13</v>
          </cell>
        </row>
        <row r="1197">
          <cell r="B1197" t="str">
            <v>platstaal 50x20</v>
          </cell>
          <cell r="C1197">
            <v>7.85</v>
          </cell>
          <cell r="D1197">
            <v>0.14000000000000001</v>
          </cell>
        </row>
        <row r="1198">
          <cell r="B1198" t="str">
            <v>platstaal 50x25</v>
          </cell>
          <cell r="C1198">
            <v>9.81</v>
          </cell>
          <cell r="D1198">
            <v>0.15</v>
          </cell>
        </row>
        <row r="1199">
          <cell r="B1199" t="str">
            <v>platstaal 50x3</v>
          </cell>
          <cell r="C1199">
            <v>1.18</v>
          </cell>
          <cell r="D1199">
            <v>0.106</v>
          </cell>
        </row>
        <row r="1200">
          <cell r="B1200" t="str">
            <v>platstaal 50x30</v>
          </cell>
          <cell r="C1200">
            <v>11.8</v>
          </cell>
          <cell r="D1200">
            <v>0.16</v>
          </cell>
        </row>
        <row r="1201">
          <cell r="B1201" t="str">
            <v>platstaal 50x4</v>
          </cell>
          <cell r="C1201">
            <v>1.57</v>
          </cell>
          <cell r="D1201">
            <v>0.108</v>
          </cell>
        </row>
        <row r="1202">
          <cell r="B1202" t="str">
            <v>platstaal 50x5</v>
          </cell>
          <cell r="C1202">
            <v>1.96</v>
          </cell>
          <cell r="D1202">
            <v>0.11</v>
          </cell>
        </row>
        <row r="1203">
          <cell r="B1203" t="str">
            <v>platstaal 50x6</v>
          </cell>
          <cell r="C1203">
            <v>2.35</v>
          </cell>
          <cell r="D1203">
            <v>0.11200000000000002</v>
          </cell>
        </row>
        <row r="1204">
          <cell r="B1204" t="str">
            <v>platstaal 50x8</v>
          </cell>
          <cell r="C1204">
            <v>3.14</v>
          </cell>
          <cell r="D1204">
            <v>0.11600000000000002</v>
          </cell>
        </row>
        <row r="1205">
          <cell r="B1205" t="str">
            <v>platstaal 55x10</v>
          </cell>
          <cell r="C1205">
            <v>4.32</v>
          </cell>
          <cell r="D1205">
            <v>0.13</v>
          </cell>
        </row>
        <row r="1206">
          <cell r="B1206" t="str">
            <v>platstaal 55x12</v>
          </cell>
          <cell r="C1206">
            <v>5.18</v>
          </cell>
          <cell r="D1206">
            <v>0.13399999999999995</v>
          </cell>
        </row>
        <row r="1207">
          <cell r="B1207" t="str">
            <v>platstaal 55x15</v>
          </cell>
          <cell r="C1207">
            <v>6.48</v>
          </cell>
          <cell r="D1207">
            <v>0.14000000000000001</v>
          </cell>
        </row>
        <row r="1208">
          <cell r="B1208" t="str">
            <v>platstaal 55x20</v>
          </cell>
          <cell r="C1208">
            <v>8.64</v>
          </cell>
          <cell r="D1208">
            <v>0.15</v>
          </cell>
        </row>
        <row r="1209">
          <cell r="B1209" t="str">
            <v>platstaal 55x25</v>
          </cell>
          <cell r="C1209">
            <v>10.8</v>
          </cell>
          <cell r="D1209">
            <v>0.16</v>
          </cell>
        </row>
        <row r="1210">
          <cell r="B1210" t="str">
            <v>platstaal 55x5</v>
          </cell>
          <cell r="C1210">
            <v>2.16</v>
          </cell>
          <cell r="D1210">
            <v>0.12</v>
          </cell>
        </row>
        <row r="1211">
          <cell r="B1211" t="str">
            <v>platstaal 55x6</v>
          </cell>
          <cell r="C1211">
            <v>2.59</v>
          </cell>
          <cell r="D1211">
            <v>0.122</v>
          </cell>
        </row>
        <row r="1212">
          <cell r="B1212" t="str">
            <v>platstaal 55x8</v>
          </cell>
          <cell r="C1212">
            <v>3.45</v>
          </cell>
          <cell r="D1212">
            <v>0.126</v>
          </cell>
        </row>
        <row r="1213">
          <cell r="B1213" t="str">
            <v>platstaal 60x10</v>
          </cell>
          <cell r="C1213">
            <v>4.71</v>
          </cell>
          <cell r="D1213">
            <v>0.14000000000000001</v>
          </cell>
        </row>
        <row r="1214">
          <cell r="B1214" t="str">
            <v>platstaal 60x12</v>
          </cell>
          <cell r="C1214">
            <v>5.65</v>
          </cell>
          <cell r="D1214">
            <v>0.14399999999999996</v>
          </cell>
        </row>
        <row r="1215">
          <cell r="B1215" t="str">
            <v>platstaal 60x15</v>
          </cell>
          <cell r="C1215">
            <v>7.07</v>
          </cell>
          <cell r="D1215">
            <v>0.15</v>
          </cell>
        </row>
        <row r="1216">
          <cell r="B1216" t="str">
            <v>platstaal 60x20</v>
          </cell>
          <cell r="C1216">
            <v>9.42</v>
          </cell>
          <cell r="D1216">
            <v>0.16</v>
          </cell>
        </row>
        <row r="1217">
          <cell r="B1217" t="str">
            <v>platstaal 60x25</v>
          </cell>
          <cell r="C1217">
            <v>11.8</v>
          </cell>
          <cell r="D1217">
            <v>0.17</v>
          </cell>
        </row>
        <row r="1218">
          <cell r="B1218" t="str">
            <v>platstaal 60x30</v>
          </cell>
          <cell r="C1218">
            <v>14.1</v>
          </cell>
          <cell r="D1218">
            <v>0.18</v>
          </cell>
        </row>
        <row r="1219">
          <cell r="B1219" t="str">
            <v>platstaal 60x4</v>
          </cell>
          <cell r="C1219">
            <v>1.88</v>
          </cell>
          <cell r="D1219">
            <v>0.128</v>
          </cell>
        </row>
        <row r="1220">
          <cell r="B1220" t="str">
            <v>platstaal 60x40</v>
          </cell>
          <cell r="C1220">
            <v>18.8</v>
          </cell>
          <cell r="D1220">
            <v>0.2</v>
          </cell>
        </row>
        <row r="1221">
          <cell r="B1221" t="str">
            <v>platstaal 60x5</v>
          </cell>
          <cell r="C1221">
            <v>2.36</v>
          </cell>
          <cell r="D1221">
            <v>0.13</v>
          </cell>
        </row>
        <row r="1222">
          <cell r="B1222" t="str">
            <v>platstaal 60x6</v>
          </cell>
          <cell r="C1222">
            <v>2.83</v>
          </cell>
          <cell r="D1222">
            <v>0.13200000000000001</v>
          </cell>
        </row>
        <row r="1223">
          <cell r="B1223" t="str">
            <v>platstaal 60x8</v>
          </cell>
          <cell r="C1223">
            <v>3.77</v>
          </cell>
          <cell r="D1223">
            <v>0.13600000000000001</v>
          </cell>
        </row>
        <row r="1224">
          <cell r="B1224" t="str">
            <v>platstaal 65x10</v>
          </cell>
          <cell r="C1224">
            <v>5.0999999999999996</v>
          </cell>
          <cell r="D1224">
            <v>0.15</v>
          </cell>
        </row>
        <row r="1225">
          <cell r="B1225" t="str">
            <v>platstaal 65x12</v>
          </cell>
          <cell r="C1225">
            <v>6.12</v>
          </cell>
          <cell r="D1225">
            <v>0.15399999999999997</v>
          </cell>
        </row>
        <row r="1226">
          <cell r="B1226" t="str">
            <v>platstaal 65x15</v>
          </cell>
          <cell r="C1226">
            <v>7.65</v>
          </cell>
          <cell r="D1226">
            <v>0.16</v>
          </cell>
        </row>
        <row r="1227">
          <cell r="B1227" t="str">
            <v>platstaal 65x20</v>
          </cell>
          <cell r="C1227">
            <v>10.199999999999999</v>
          </cell>
          <cell r="D1227">
            <v>0.17</v>
          </cell>
        </row>
        <row r="1228">
          <cell r="B1228" t="str">
            <v>platstaal 65x25</v>
          </cell>
          <cell r="C1228">
            <v>12.8</v>
          </cell>
          <cell r="D1228">
            <v>0.18</v>
          </cell>
        </row>
        <row r="1229">
          <cell r="B1229" t="str">
            <v>platstaal 65x3</v>
          </cell>
          <cell r="C1229">
            <v>1.53</v>
          </cell>
          <cell r="D1229">
            <v>0.13600000000000001</v>
          </cell>
        </row>
        <row r="1230">
          <cell r="B1230" t="str">
            <v>platstaal 65x30</v>
          </cell>
          <cell r="C1230">
            <v>15.3</v>
          </cell>
          <cell r="D1230">
            <v>0.19</v>
          </cell>
        </row>
        <row r="1231">
          <cell r="B1231" t="str">
            <v>platstaal 65x4</v>
          </cell>
          <cell r="C1231">
            <v>2.04</v>
          </cell>
          <cell r="D1231">
            <v>0.13800000000000001</v>
          </cell>
        </row>
        <row r="1232">
          <cell r="B1232" t="str">
            <v>platstaal 65x40</v>
          </cell>
          <cell r="C1232">
            <v>20.399999999999999</v>
          </cell>
          <cell r="D1232">
            <v>0.21</v>
          </cell>
        </row>
        <row r="1233">
          <cell r="B1233" t="str">
            <v>platstaal 65x5</v>
          </cell>
          <cell r="C1233">
            <v>2.5499999999999998</v>
          </cell>
          <cell r="D1233">
            <v>0.14000000000000001</v>
          </cell>
        </row>
        <row r="1234">
          <cell r="B1234" t="str">
            <v>platstaal 65x6</v>
          </cell>
          <cell r="C1234">
            <v>3.06</v>
          </cell>
          <cell r="D1234">
            <v>0.14200000000000002</v>
          </cell>
        </row>
        <row r="1235">
          <cell r="B1235" t="str">
            <v>platstaal 65x8</v>
          </cell>
          <cell r="C1235">
            <v>4.08</v>
          </cell>
          <cell r="D1235">
            <v>0.14600000000000002</v>
          </cell>
        </row>
        <row r="1236">
          <cell r="B1236" t="str">
            <v>platstaal 70x10</v>
          </cell>
          <cell r="C1236">
            <v>5.5</v>
          </cell>
          <cell r="D1236">
            <v>0.16</v>
          </cell>
        </row>
        <row r="1237">
          <cell r="B1237" t="str">
            <v>platstaal 70x12</v>
          </cell>
          <cell r="C1237">
            <v>6.59</v>
          </cell>
          <cell r="D1237">
            <v>0.16399999999999995</v>
          </cell>
        </row>
        <row r="1238">
          <cell r="B1238" t="str">
            <v>platstaal 70x15</v>
          </cell>
          <cell r="C1238">
            <v>8.24</v>
          </cell>
          <cell r="D1238">
            <v>0.17</v>
          </cell>
        </row>
        <row r="1239">
          <cell r="B1239" t="str">
            <v>platstaal 70x20</v>
          </cell>
          <cell r="C1239">
            <v>11</v>
          </cell>
          <cell r="D1239">
            <v>0.18</v>
          </cell>
        </row>
        <row r="1240">
          <cell r="B1240" t="str">
            <v>platstaal 70x25</v>
          </cell>
          <cell r="C1240">
            <v>13.7</v>
          </cell>
          <cell r="D1240">
            <v>0.19</v>
          </cell>
        </row>
        <row r="1241">
          <cell r="B1241" t="str">
            <v>platstaal 70x30</v>
          </cell>
          <cell r="C1241">
            <v>16.5</v>
          </cell>
          <cell r="D1241">
            <v>0.2</v>
          </cell>
        </row>
        <row r="1242">
          <cell r="B1242" t="str">
            <v>platstaal 70x4</v>
          </cell>
          <cell r="C1242">
            <v>2.2000000000000002</v>
          </cell>
          <cell r="D1242">
            <v>0.14799999999999999</v>
          </cell>
        </row>
        <row r="1243">
          <cell r="B1243" t="str">
            <v>platstaal 70x40</v>
          </cell>
          <cell r="C1243">
            <v>22</v>
          </cell>
          <cell r="D1243">
            <v>0.22</v>
          </cell>
        </row>
        <row r="1244">
          <cell r="B1244" t="str">
            <v>platstaal 70x5</v>
          </cell>
          <cell r="C1244">
            <v>2.75</v>
          </cell>
          <cell r="D1244">
            <v>0.15</v>
          </cell>
        </row>
        <row r="1245">
          <cell r="B1245" t="str">
            <v>platstaal 70x50</v>
          </cell>
          <cell r="C1245">
            <v>27.5</v>
          </cell>
          <cell r="D1245">
            <v>0.24</v>
          </cell>
        </row>
        <row r="1246">
          <cell r="B1246" t="str">
            <v>platstaal 70x6</v>
          </cell>
          <cell r="C1246">
            <v>3.3</v>
          </cell>
          <cell r="D1246">
            <v>0.15200000000000002</v>
          </cell>
        </row>
        <row r="1247">
          <cell r="B1247" t="str">
            <v>platstaal 70x8</v>
          </cell>
          <cell r="C1247">
            <v>4.4000000000000004</v>
          </cell>
          <cell r="D1247">
            <v>0.15600000000000003</v>
          </cell>
        </row>
        <row r="1248">
          <cell r="B1248" t="str">
            <v>platstaal 75x10</v>
          </cell>
          <cell r="C1248">
            <v>5.89</v>
          </cell>
          <cell r="D1248">
            <v>0.17</v>
          </cell>
        </row>
        <row r="1249">
          <cell r="B1249" t="str">
            <v>platstaal 75x12</v>
          </cell>
          <cell r="C1249">
            <v>7.07</v>
          </cell>
          <cell r="D1249">
            <v>0.17399999999999993</v>
          </cell>
        </row>
        <row r="1250">
          <cell r="B1250" t="str">
            <v>platstaal 75x15</v>
          </cell>
          <cell r="C1250">
            <v>8.83</v>
          </cell>
          <cell r="D1250">
            <v>0.18</v>
          </cell>
        </row>
        <row r="1251">
          <cell r="B1251" t="str">
            <v>platstaal 75x20</v>
          </cell>
          <cell r="C1251">
            <v>11.8</v>
          </cell>
          <cell r="D1251">
            <v>0.19</v>
          </cell>
        </row>
        <row r="1252">
          <cell r="B1252" t="str">
            <v>platstaal 75x25</v>
          </cell>
          <cell r="C1252">
            <v>14.7</v>
          </cell>
          <cell r="D1252">
            <v>0.2</v>
          </cell>
        </row>
        <row r="1253">
          <cell r="B1253" t="str">
            <v>platstaal 75x3</v>
          </cell>
          <cell r="C1253">
            <v>1.79</v>
          </cell>
          <cell r="D1253">
            <v>0.156</v>
          </cell>
        </row>
        <row r="1254">
          <cell r="B1254" t="str">
            <v>platstaal 75x30</v>
          </cell>
          <cell r="C1254">
            <v>17.7</v>
          </cell>
          <cell r="D1254">
            <v>0.21</v>
          </cell>
        </row>
        <row r="1255">
          <cell r="B1255" t="str">
            <v>platstaal 75x4</v>
          </cell>
          <cell r="C1255">
            <v>2.36</v>
          </cell>
          <cell r="D1255">
            <v>0.158</v>
          </cell>
        </row>
        <row r="1256">
          <cell r="B1256" t="str">
            <v>platstaal 75x40</v>
          </cell>
          <cell r="C1256">
            <v>23.6</v>
          </cell>
          <cell r="D1256">
            <v>0.23</v>
          </cell>
        </row>
        <row r="1257">
          <cell r="B1257" t="str">
            <v>platstaal 75x5</v>
          </cell>
          <cell r="C1257">
            <v>2.94</v>
          </cell>
          <cell r="D1257">
            <v>0.16</v>
          </cell>
        </row>
        <row r="1258">
          <cell r="B1258" t="str">
            <v>platstaal 75x50</v>
          </cell>
          <cell r="C1258">
            <v>29.4</v>
          </cell>
          <cell r="D1258">
            <v>0.25</v>
          </cell>
        </row>
        <row r="1259">
          <cell r="B1259" t="str">
            <v>platstaal 75x6</v>
          </cell>
          <cell r="C1259">
            <v>3.53</v>
          </cell>
          <cell r="D1259">
            <v>0.16200000000000001</v>
          </cell>
        </row>
        <row r="1260">
          <cell r="B1260" t="str">
            <v>platstaal 75x8</v>
          </cell>
          <cell r="C1260">
            <v>4.71</v>
          </cell>
          <cell r="D1260">
            <v>0.16600000000000001</v>
          </cell>
        </row>
        <row r="1261">
          <cell r="B1261" t="str">
            <v>platstaal 80x10</v>
          </cell>
          <cell r="C1261">
            <v>6.28</v>
          </cell>
          <cell r="D1261">
            <v>0.18</v>
          </cell>
        </row>
        <row r="1262">
          <cell r="B1262" t="str">
            <v>platstaal 80x12</v>
          </cell>
          <cell r="C1262">
            <v>7.54</v>
          </cell>
          <cell r="D1262">
            <v>0.18399999999999994</v>
          </cell>
        </row>
        <row r="1263">
          <cell r="B1263" t="str">
            <v>platstaal 80x15</v>
          </cell>
          <cell r="C1263">
            <v>9.42</v>
          </cell>
          <cell r="D1263">
            <v>0.19</v>
          </cell>
        </row>
        <row r="1264">
          <cell r="B1264" t="str">
            <v>platstaal 80x20</v>
          </cell>
          <cell r="C1264">
            <v>12.6</v>
          </cell>
          <cell r="D1264">
            <v>0.2</v>
          </cell>
        </row>
        <row r="1265">
          <cell r="B1265" t="str">
            <v>platstaal 80x25</v>
          </cell>
          <cell r="C1265">
            <v>15.7</v>
          </cell>
          <cell r="D1265">
            <v>0.21</v>
          </cell>
        </row>
        <row r="1266">
          <cell r="B1266" t="str">
            <v>platstaal 80x30</v>
          </cell>
          <cell r="C1266">
            <v>18.8</v>
          </cell>
          <cell r="D1266">
            <v>0.22</v>
          </cell>
        </row>
        <row r="1267">
          <cell r="B1267" t="str">
            <v>platstaal 80x40</v>
          </cell>
          <cell r="C1267">
            <v>25.1</v>
          </cell>
          <cell r="D1267">
            <v>0.24</v>
          </cell>
        </row>
        <row r="1268">
          <cell r="B1268" t="str">
            <v>platstaal 80x5</v>
          </cell>
          <cell r="C1268">
            <v>3.14</v>
          </cell>
          <cell r="D1268">
            <v>0.17</v>
          </cell>
        </row>
        <row r="1269">
          <cell r="B1269" t="str">
            <v>platstaal 80x6</v>
          </cell>
          <cell r="C1269">
            <v>3.77</v>
          </cell>
          <cell r="D1269">
            <v>0.17200000000000001</v>
          </cell>
        </row>
        <row r="1270">
          <cell r="B1270" t="str">
            <v>platstaal 80x8</v>
          </cell>
          <cell r="C1270">
            <v>5.0199999999999996</v>
          </cell>
          <cell r="D1270">
            <v>0.17600000000000002</v>
          </cell>
        </row>
        <row r="1271">
          <cell r="B1271" t="str">
            <v>platstaal 90x10</v>
          </cell>
          <cell r="C1271">
            <v>7.07</v>
          </cell>
          <cell r="D1271">
            <v>0.2</v>
          </cell>
        </row>
        <row r="1272">
          <cell r="B1272" t="str">
            <v>platstaal 90x12</v>
          </cell>
          <cell r="C1272">
            <v>8.48</v>
          </cell>
          <cell r="D1272">
            <v>0.20399999999999999</v>
          </cell>
        </row>
        <row r="1273">
          <cell r="B1273" t="str">
            <v>platstaal 90x15</v>
          </cell>
          <cell r="C1273">
            <v>10.6</v>
          </cell>
          <cell r="D1273">
            <v>0.21</v>
          </cell>
        </row>
        <row r="1274">
          <cell r="B1274" t="str">
            <v>platstaal 90x20</v>
          </cell>
          <cell r="C1274">
            <v>14.1</v>
          </cell>
          <cell r="D1274">
            <v>0.22</v>
          </cell>
        </row>
        <row r="1275">
          <cell r="B1275" t="str">
            <v>platstaal 90x25</v>
          </cell>
          <cell r="C1275">
            <v>17.7</v>
          </cell>
          <cell r="D1275">
            <v>0.23</v>
          </cell>
        </row>
        <row r="1276">
          <cell r="B1276" t="str">
            <v>platstaal 90x30</v>
          </cell>
          <cell r="C1276">
            <v>21.2</v>
          </cell>
          <cell r="D1276">
            <v>0.24</v>
          </cell>
        </row>
        <row r="1277">
          <cell r="B1277" t="str">
            <v>platstaal 90x40</v>
          </cell>
          <cell r="C1277">
            <v>28.3</v>
          </cell>
          <cell r="D1277">
            <v>0.26</v>
          </cell>
        </row>
        <row r="1278">
          <cell r="B1278" t="str">
            <v>platstaal 90x5</v>
          </cell>
          <cell r="C1278">
            <v>3.53</v>
          </cell>
          <cell r="D1278">
            <v>0.19</v>
          </cell>
        </row>
        <row r="1279">
          <cell r="B1279" t="str">
            <v>platstaal 90x50</v>
          </cell>
          <cell r="C1279">
            <v>35.299999999999997</v>
          </cell>
          <cell r="D1279">
            <v>0.28000000000000003</v>
          </cell>
        </row>
        <row r="1280">
          <cell r="B1280" t="str">
            <v>platstaal 90x6</v>
          </cell>
          <cell r="C1280">
            <v>4.24</v>
          </cell>
          <cell r="D1280">
            <v>0.192</v>
          </cell>
        </row>
        <row r="1281">
          <cell r="B1281" t="str">
            <v>platstaal 90x8</v>
          </cell>
          <cell r="C1281">
            <v>5.65</v>
          </cell>
          <cell r="D1281">
            <v>0.19600000000000001</v>
          </cell>
        </row>
        <row r="1282">
          <cell r="B1282" t="str">
            <v>strip 165x10</v>
          </cell>
          <cell r="C1282">
            <v>13</v>
          </cell>
          <cell r="D1282">
            <v>0.35</v>
          </cell>
        </row>
        <row r="1283">
          <cell r="B1283" t="str">
            <v>strip 165x12</v>
          </cell>
          <cell r="C1283">
            <v>15.6</v>
          </cell>
          <cell r="D1283">
            <v>0.35499999999999998</v>
          </cell>
        </row>
        <row r="1284">
          <cell r="B1284" t="str">
            <v>strip 165x15</v>
          </cell>
          <cell r="C1284">
            <v>19.5</v>
          </cell>
          <cell r="D1284">
            <v>0.36</v>
          </cell>
        </row>
        <row r="1285">
          <cell r="B1285" t="str">
            <v>strip 165x20</v>
          </cell>
          <cell r="C1285">
            <v>26</v>
          </cell>
          <cell r="D1285">
            <v>0.37</v>
          </cell>
        </row>
        <row r="1286">
          <cell r="B1286" t="str">
            <v>strip 165x25</v>
          </cell>
          <cell r="C1286">
            <v>32.4</v>
          </cell>
          <cell r="D1286">
            <v>0.38</v>
          </cell>
        </row>
        <row r="1287">
          <cell r="B1287" t="str">
            <v>strip 165x5</v>
          </cell>
          <cell r="C1287">
            <v>6.5</v>
          </cell>
          <cell r="D1287">
            <v>0.34</v>
          </cell>
        </row>
        <row r="1288">
          <cell r="B1288" t="str">
            <v>strip 165x6</v>
          </cell>
          <cell r="C1288">
            <v>7.8</v>
          </cell>
          <cell r="D1288">
            <v>0.34200000000000003</v>
          </cell>
        </row>
        <row r="1289">
          <cell r="B1289" t="str">
            <v>strip 165x8</v>
          </cell>
          <cell r="C1289">
            <v>10.4</v>
          </cell>
          <cell r="D1289">
            <v>0.34599999999999997</v>
          </cell>
        </row>
        <row r="1290">
          <cell r="B1290" t="str">
            <v>strip 180x10</v>
          </cell>
          <cell r="C1290">
            <v>14.2</v>
          </cell>
          <cell r="D1290">
            <v>0.38</v>
          </cell>
        </row>
        <row r="1291">
          <cell r="B1291" t="str">
            <v>strip 180x12</v>
          </cell>
          <cell r="C1291">
            <v>17</v>
          </cell>
          <cell r="D1291">
            <v>0.38500000000000001</v>
          </cell>
        </row>
        <row r="1292">
          <cell r="B1292" t="str">
            <v>strip 180x15</v>
          </cell>
          <cell r="C1292">
            <v>21.2</v>
          </cell>
          <cell r="D1292">
            <v>0.39</v>
          </cell>
        </row>
        <row r="1293">
          <cell r="B1293" t="str">
            <v>strip 180x20</v>
          </cell>
          <cell r="C1293">
            <v>28.3</v>
          </cell>
          <cell r="D1293">
            <v>0.4</v>
          </cell>
        </row>
        <row r="1294">
          <cell r="B1294" t="str">
            <v>strip 180x25</v>
          </cell>
          <cell r="C1294">
            <v>35.4</v>
          </cell>
          <cell r="D1294">
            <v>0.41</v>
          </cell>
        </row>
        <row r="1295">
          <cell r="B1295" t="str">
            <v>strip 180x30</v>
          </cell>
          <cell r="C1295">
            <v>42.4</v>
          </cell>
          <cell r="D1295">
            <v>0.42</v>
          </cell>
        </row>
        <row r="1296">
          <cell r="B1296" t="str">
            <v>strip 180x40</v>
          </cell>
          <cell r="C1296">
            <v>56.6</v>
          </cell>
          <cell r="D1296">
            <v>0.44</v>
          </cell>
        </row>
        <row r="1297">
          <cell r="B1297" t="str">
            <v>strip 180x5</v>
          </cell>
          <cell r="C1297">
            <v>7.1</v>
          </cell>
          <cell r="D1297">
            <v>0.37</v>
          </cell>
        </row>
        <row r="1298">
          <cell r="B1298" t="str">
            <v>strip 180x50</v>
          </cell>
          <cell r="C1298">
            <v>70.7</v>
          </cell>
          <cell r="D1298">
            <v>0.46</v>
          </cell>
        </row>
        <row r="1299">
          <cell r="B1299" t="str">
            <v>strip 180x6</v>
          </cell>
          <cell r="C1299">
            <v>8.5</v>
          </cell>
          <cell r="D1299">
            <v>0.372</v>
          </cell>
        </row>
        <row r="1300">
          <cell r="B1300" t="str">
            <v>strip 180x8</v>
          </cell>
          <cell r="C1300">
            <v>11.3</v>
          </cell>
          <cell r="D1300">
            <v>0.376</v>
          </cell>
        </row>
        <row r="1301">
          <cell r="B1301" t="str">
            <v>strip 200x10</v>
          </cell>
          <cell r="C1301">
            <v>15.7</v>
          </cell>
          <cell r="D1301">
            <v>0.42</v>
          </cell>
        </row>
        <row r="1302">
          <cell r="B1302" t="str">
            <v>strip 200x12</v>
          </cell>
          <cell r="C1302">
            <v>18.899999999999999</v>
          </cell>
          <cell r="D1302">
            <v>0.42499999999999999</v>
          </cell>
        </row>
        <row r="1303">
          <cell r="B1303" t="str">
            <v>strip 200x15</v>
          </cell>
          <cell r="C1303">
            <v>23.6</v>
          </cell>
          <cell r="D1303">
            <v>0.43</v>
          </cell>
        </row>
        <row r="1304">
          <cell r="B1304" t="str">
            <v>strip 200x18</v>
          </cell>
          <cell r="C1304">
            <v>28.3</v>
          </cell>
          <cell r="D1304">
            <v>0.436</v>
          </cell>
        </row>
        <row r="1305">
          <cell r="B1305" t="str">
            <v>strip 200x20</v>
          </cell>
          <cell r="C1305">
            <v>31.4</v>
          </cell>
          <cell r="D1305">
            <v>0.44</v>
          </cell>
        </row>
        <row r="1306">
          <cell r="B1306" t="str">
            <v>strip 200x25</v>
          </cell>
          <cell r="C1306">
            <v>39.299999999999997</v>
          </cell>
          <cell r="D1306">
            <v>0.45</v>
          </cell>
        </row>
        <row r="1307">
          <cell r="B1307" t="str">
            <v>strip 200x30</v>
          </cell>
          <cell r="C1307">
            <v>47.1</v>
          </cell>
          <cell r="D1307">
            <v>0.46</v>
          </cell>
        </row>
        <row r="1308">
          <cell r="B1308" t="str">
            <v>strip 200x40</v>
          </cell>
          <cell r="C1308">
            <v>62.8</v>
          </cell>
          <cell r="D1308">
            <v>0.48</v>
          </cell>
        </row>
        <row r="1309">
          <cell r="B1309" t="str">
            <v>strip 200x5</v>
          </cell>
          <cell r="C1309">
            <v>7.9</v>
          </cell>
          <cell r="D1309">
            <v>0.41</v>
          </cell>
        </row>
        <row r="1310">
          <cell r="B1310" t="str">
            <v>strip 200x50</v>
          </cell>
          <cell r="C1310">
            <v>78.5</v>
          </cell>
          <cell r="D1310">
            <v>0.5</v>
          </cell>
        </row>
        <row r="1311">
          <cell r="B1311" t="str">
            <v>strip 200x6</v>
          </cell>
          <cell r="C1311">
            <v>9.5</v>
          </cell>
          <cell r="D1311">
            <v>0.41199999999999998</v>
          </cell>
        </row>
        <row r="1312">
          <cell r="B1312" t="str">
            <v>strip 200x8</v>
          </cell>
          <cell r="C1312">
            <v>12.6</v>
          </cell>
          <cell r="D1312">
            <v>0.41599999999999998</v>
          </cell>
        </row>
        <row r="1313">
          <cell r="B1313" t="str">
            <v>strip 230x10</v>
          </cell>
          <cell r="C1313">
            <v>18.100000000000001</v>
          </cell>
          <cell r="D1313">
            <v>0.48</v>
          </cell>
        </row>
        <row r="1314">
          <cell r="B1314" t="str">
            <v>strip 230x12</v>
          </cell>
          <cell r="C1314">
            <v>21.7</v>
          </cell>
          <cell r="D1314">
            <v>0.48399999999999999</v>
          </cell>
        </row>
        <row r="1315">
          <cell r="B1315" t="str">
            <v>strip 230x15</v>
          </cell>
          <cell r="C1315">
            <v>27.1</v>
          </cell>
          <cell r="D1315">
            <v>0.49</v>
          </cell>
        </row>
        <row r="1316">
          <cell r="B1316" t="str">
            <v>strip 230x20</v>
          </cell>
          <cell r="C1316">
            <v>36.200000000000003</v>
          </cell>
          <cell r="D1316">
            <v>0.5</v>
          </cell>
        </row>
        <row r="1317">
          <cell r="B1317" t="str">
            <v>strip 230x25</v>
          </cell>
          <cell r="C1317">
            <v>45.2</v>
          </cell>
          <cell r="D1317">
            <v>0.51</v>
          </cell>
        </row>
        <row r="1318">
          <cell r="B1318" t="str">
            <v>strip 230x5</v>
          </cell>
          <cell r="C1318">
            <v>9.1</v>
          </cell>
          <cell r="D1318">
            <v>0.47</v>
          </cell>
        </row>
        <row r="1319">
          <cell r="B1319" t="str">
            <v>strip 230x6</v>
          </cell>
          <cell r="C1319">
            <v>10.9</v>
          </cell>
          <cell r="D1319">
            <v>0.47199999999999998</v>
          </cell>
        </row>
        <row r="1320">
          <cell r="B1320" t="str">
            <v>strip 230x8</v>
          </cell>
          <cell r="C1320">
            <v>14.5</v>
          </cell>
          <cell r="D1320">
            <v>0.47599999999999998</v>
          </cell>
        </row>
        <row r="1321">
          <cell r="B1321" t="str">
            <v>strip 250x10</v>
          </cell>
          <cell r="C1321">
            <v>19.7</v>
          </cell>
          <cell r="D1321">
            <v>0.52</v>
          </cell>
        </row>
        <row r="1322">
          <cell r="B1322" t="str">
            <v>strip 250x12</v>
          </cell>
          <cell r="C1322">
            <v>23.6</v>
          </cell>
          <cell r="D1322">
            <v>0.52400000000000002</v>
          </cell>
        </row>
        <row r="1323">
          <cell r="B1323" t="str">
            <v>strip 250x15</v>
          </cell>
          <cell r="C1323">
            <v>29.5</v>
          </cell>
          <cell r="D1323">
            <v>0.53</v>
          </cell>
        </row>
        <row r="1324">
          <cell r="B1324" t="str">
            <v>strip 250x18</v>
          </cell>
          <cell r="C1324">
            <v>35.4</v>
          </cell>
          <cell r="D1324">
            <v>0.53600000000000003</v>
          </cell>
        </row>
        <row r="1325">
          <cell r="B1325" t="str">
            <v>strip 250x20</v>
          </cell>
          <cell r="C1325">
            <v>39.299999999999997</v>
          </cell>
          <cell r="D1325">
            <v>0.54</v>
          </cell>
        </row>
        <row r="1326">
          <cell r="B1326" t="str">
            <v>strip 250x25</v>
          </cell>
          <cell r="C1326">
            <v>49.1</v>
          </cell>
          <cell r="D1326">
            <v>0.55000000000000004</v>
          </cell>
        </row>
        <row r="1327">
          <cell r="B1327" t="str">
            <v>strip 250x30</v>
          </cell>
          <cell r="C1327">
            <v>58.9</v>
          </cell>
          <cell r="D1327">
            <v>0.56000000000000005</v>
          </cell>
        </row>
        <row r="1328">
          <cell r="B1328" t="str">
            <v>strip 250x40</v>
          </cell>
          <cell r="C1328">
            <v>78.5</v>
          </cell>
          <cell r="D1328">
            <v>0.57999999999999996</v>
          </cell>
        </row>
        <row r="1329">
          <cell r="B1329" t="str">
            <v>strip 250x5</v>
          </cell>
          <cell r="C1329">
            <v>9.9</v>
          </cell>
          <cell r="D1329">
            <v>0.51</v>
          </cell>
        </row>
        <row r="1330">
          <cell r="B1330" t="str">
            <v>strip 250x6</v>
          </cell>
          <cell r="C1330">
            <v>11.8</v>
          </cell>
          <cell r="D1330">
            <v>0.51200000000000001</v>
          </cell>
        </row>
        <row r="1331">
          <cell r="B1331" t="str">
            <v>strip 250x8</v>
          </cell>
          <cell r="C1331">
            <v>15.7</v>
          </cell>
          <cell r="D1331">
            <v>0.51600000000000001</v>
          </cell>
        </row>
        <row r="1332">
          <cell r="B1332" t="str">
            <v>strip 280x10</v>
          </cell>
          <cell r="C1332">
            <v>22</v>
          </cell>
          <cell r="D1332">
            <v>0.57999999999999996</v>
          </cell>
        </row>
        <row r="1333">
          <cell r="B1333" t="str">
            <v>strip 280x12</v>
          </cell>
          <cell r="C1333">
            <v>26.4</v>
          </cell>
          <cell r="D1333">
            <v>0.58399999999999996</v>
          </cell>
        </row>
        <row r="1334">
          <cell r="B1334" t="str">
            <v>strip 280x5</v>
          </cell>
          <cell r="C1334">
            <v>11</v>
          </cell>
          <cell r="D1334">
            <v>0.56999999999999995</v>
          </cell>
        </row>
        <row r="1335">
          <cell r="B1335" t="str">
            <v>strip 280x6</v>
          </cell>
          <cell r="C1335">
            <v>13.2</v>
          </cell>
          <cell r="D1335">
            <v>0.57199999999999995</v>
          </cell>
        </row>
        <row r="1336">
          <cell r="B1336" t="str">
            <v>strip 280x8</v>
          </cell>
          <cell r="C1336">
            <v>17.600000000000001</v>
          </cell>
          <cell r="D1336">
            <v>0.57599999999999996</v>
          </cell>
        </row>
        <row r="1337">
          <cell r="B1337" t="str">
            <v>strip 300x10</v>
          </cell>
          <cell r="C1337">
            <v>23.6</v>
          </cell>
          <cell r="D1337">
            <v>0.62</v>
          </cell>
        </row>
        <row r="1338">
          <cell r="B1338" t="str">
            <v>strip 300x12</v>
          </cell>
          <cell r="C1338">
            <v>28.3</v>
          </cell>
          <cell r="D1338">
            <v>0.624</v>
          </cell>
        </row>
        <row r="1339">
          <cell r="B1339" t="str">
            <v>strip 300x15</v>
          </cell>
          <cell r="C1339">
            <v>35.4</v>
          </cell>
          <cell r="D1339">
            <v>0.63</v>
          </cell>
        </row>
        <row r="1340">
          <cell r="B1340" t="str">
            <v>strip 300x20</v>
          </cell>
          <cell r="C1340">
            <v>47.1</v>
          </cell>
          <cell r="D1340">
            <v>0.64</v>
          </cell>
        </row>
        <row r="1341">
          <cell r="B1341" t="str">
            <v>strip 300x25</v>
          </cell>
          <cell r="C1341">
            <v>58.9</v>
          </cell>
          <cell r="D1341">
            <v>0.65</v>
          </cell>
        </row>
        <row r="1342">
          <cell r="B1342" t="str">
            <v>strip 300x30</v>
          </cell>
          <cell r="C1342">
            <v>70.7</v>
          </cell>
          <cell r="D1342">
            <v>0.66</v>
          </cell>
        </row>
        <row r="1343">
          <cell r="B1343" t="str">
            <v>strip 300x5</v>
          </cell>
          <cell r="C1343">
            <v>11.8</v>
          </cell>
          <cell r="D1343">
            <v>0.61</v>
          </cell>
        </row>
        <row r="1344">
          <cell r="B1344" t="str">
            <v>strip 300x6</v>
          </cell>
          <cell r="C1344">
            <v>14.2</v>
          </cell>
          <cell r="D1344">
            <v>0.61199999999999999</v>
          </cell>
        </row>
        <row r="1345">
          <cell r="B1345" t="str">
            <v>strip 300x8</v>
          </cell>
          <cell r="C1345">
            <v>18.899999999999999</v>
          </cell>
          <cell r="D1345">
            <v>0.61599999999999999</v>
          </cell>
        </row>
        <row r="1346">
          <cell r="B1346" t="str">
            <v>strip 350x10</v>
          </cell>
          <cell r="C1346">
            <v>27.5</v>
          </cell>
          <cell r="D1346">
            <v>0.72</v>
          </cell>
        </row>
        <row r="1347">
          <cell r="B1347" t="str">
            <v>strip 350x12</v>
          </cell>
          <cell r="C1347">
            <v>33</v>
          </cell>
          <cell r="D1347">
            <v>0.72399999999999998</v>
          </cell>
        </row>
        <row r="1348">
          <cell r="B1348" t="str">
            <v>strip 350x15</v>
          </cell>
          <cell r="C1348">
            <v>41.3</v>
          </cell>
          <cell r="D1348">
            <v>0.73</v>
          </cell>
        </row>
        <row r="1349">
          <cell r="B1349" t="str">
            <v>strip 350x20</v>
          </cell>
          <cell r="C1349">
            <v>55</v>
          </cell>
          <cell r="D1349">
            <v>0.74</v>
          </cell>
        </row>
        <row r="1350">
          <cell r="B1350" t="str">
            <v>strip 350x25</v>
          </cell>
          <cell r="C1350">
            <v>68.7</v>
          </cell>
          <cell r="D1350">
            <v>0.75</v>
          </cell>
        </row>
        <row r="1351">
          <cell r="B1351" t="str">
            <v>strip 350x6</v>
          </cell>
          <cell r="C1351">
            <v>16.5</v>
          </cell>
          <cell r="D1351">
            <v>0.71199999999999997</v>
          </cell>
        </row>
        <row r="1352">
          <cell r="B1352" t="str">
            <v>strip 350x8</v>
          </cell>
          <cell r="C1352">
            <v>22</v>
          </cell>
          <cell r="D1352">
            <v>0.71599999999999997</v>
          </cell>
        </row>
        <row r="1353">
          <cell r="B1353" t="str">
            <v>strip 400x10</v>
          </cell>
          <cell r="C1353">
            <v>31.4</v>
          </cell>
          <cell r="D1353">
            <v>0.82</v>
          </cell>
        </row>
        <row r="1354">
          <cell r="B1354" t="str">
            <v>strip 400x12</v>
          </cell>
          <cell r="C1354">
            <v>37.700000000000003</v>
          </cell>
          <cell r="D1354">
            <v>0.82399999999999995</v>
          </cell>
        </row>
        <row r="1355">
          <cell r="B1355" t="str">
            <v>strip 400x15</v>
          </cell>
          <cell r="C1355">
            <v>47.1</v>
          </cell>
          <cell r="D1355">
            <v>0.83</v>
          </cell>
        </row>
        <row r="1356">
          <cell r="B1356" t="str">
            <v>strip 400x20</v>
          </cell>
          <cell r="C1356">
            <v>62.8</v>
          </cell>
          <cell r="D1356">
            <v>0.84</v>
          </cell>
        </row>
        <row r="1357">
          <cell r="B1357" t="str">
            <v>strip 400x5</v>
          </cell>
          <cell r="C1357">
            <v>15.7</v>
          </cell>
          <cell r="D1357">
            <v>0.81</v>
          </cell>
        </row>
        <row r="1358">
          <cell r="B1358" t="str">
            <v>strip 400x6</v>
          </cell>
          <cell r="C1358">
            <v>18.899999999999999</v>
          </cell>
          <cell r="D1358">
            <v>0.81200000000000006</v>
          </cell>
        </row>
        <row r="1359">
          <cell r="B1359" t="str">
            <v>strip 400x8</v>
          </cell>
          <cell r="C1359">
            <v>25.2</v>
          </cell>
          <cell r="D1359">
            <v>0.81599999999999995</v>
          </cell>
        </row>
        <row r="1360">
          <cell r="B1360" t="str">
            <v>strip 450x10</v>
          </cell>
          <cell r="C1360">
            <v>35.4</v>
          </cell>
          <cell r="D1360">
            <v>0.92</v>
          </cell>
        </row>
        <row r="1361">
          <cell r="B1361" t="str">
            <v>strip 450x12</v>
          </cell>
          <cell r="C1361">
            <v>42.4</v>
          </cell>
          <cell r="D1361">
            <v>0.92400000000000004</v>
          </cell>
        </row>
        <row r="1362">
          <cell r="B1362" t="str">
            <v>strip 450x15</v>
          </cell>
          <cell r="C1362">
            <v>53</v>
          </cell>
          <cell r="D1362">
            <v>0.93</v>
          </cell>
        </row>
        <row r="1363">
          <cell r="B1363" t="str">
            <v>strip 450x20</v>
          </cell>
          <cell r="C1363">
            <v>70.7</v>
          </cell>
          <cell r="D1363">
            <v>0.94</v>
          </cell>
        </row>
        <row r="1364">
          <cell r="B1364" t="str">
            <v>strip 450x6</v>
          </cell>
          <cell r="C1364">
            <v>21.2</v>
          </cell>
          <cell r="D1364">
            <v>0.91200000000000003</v>
          </cell>
        </row>
        <row r="1365">
          <cell r="B1365" t="str">
            <v>strip 450x8</v>
          </cell>
          <cell r="C1365">
            <v>28.3</v>
          </cell>
          <cell r="D1365">
            <v>0.91600000000000004</v>
          </cell>
        </row>
        <row r="1366">
          <cell r="B1366" t="str">
            <v>strip 500x10</v>
          </cell>
          <cell r="C1366">
            <v>39.299999999999997</v>
          </cell>
          <cell r="D1366">
            <v>1.02</v>
          </cell>
        </row>
        <row r="1367">
          <cell r="B1367" t="str">
            <v>strip 500x12</v>
          </cell>
          <cell r="C1367">
            <v>47.1</v>
          </cell>
          <cell r="D1367">
            <v>1.024</v>
          </cell>
        </row>
        <row r="1368">
          <cell r="B1368" t="str">
            <v>strip 500x6</v>
          </cell>
          <cell r="C1368">
            <v>23.6</v>
          </cell>
          <cell r="D1368">
            <v>1.012</v>
          </cell>
        </row>
        <row r="1369">
          <cell r="B1369" t="str">
            <v>strip 500x8</v>
          </cell>
          <cell r="C1369">
            <v>31.4</v>
          </cell>
          <cell r="D1369">
            <v>1.016</v>
          </cell>
        </row>
        <row r="1370">
          <cell r="B1370" t="str">
            <v>T 100x100x11,0</v>
          </cell>
          <cell r="C1370">
            <v>16.399999999999999</v>
          </cell>
          <cell r="D1370">
            <v>0.38300000000000001</v>
          </cell>
        </row>
        <row r="1371">
          <cell r="B1371" t="str">
            <v>T 120x120x13,0</v>
          </cell>
          <cell r="C1371">
            <v>32.200000000000003</v>
          </cell>
          <cell r="D1371">
            <v>0.45900000000000002</v>
          </cell>
        </row>
        <row r="1372">
          <cell r="B1372" t="str">
            <v>T 140x140x15,0</v>
          </cell>
          <cell r="C1372">
            <v>31.3</v>
          </cell>
          <cell r="D1372">
            <v>0.53700000000000003</v>
          </cell>
        </row>
        <row r="1373">
          <cell r="B1373" t="str">
            <v>T 20x20x3,0</v>
          </cell>
          <cell r="C1373">
            <v>0.88</v>
          </cell>
          <cell r="D1373">
            <v>7.4999999999999997E-2</v>
          </cell>
        </row>
        <row r="1374">
          <cell r="B1374" t="str">
            <v>T 25x25x3,5</v>
          </cell>
          <cell r="C1374">
            <v>1.29</v>
          </cell>
          <cell r="D1374">
            <v>9.4E-2</v>
          </cell>
        </row>
        <row r="1375">
          <cell r="B1375" t="str">
            <v>T 30x30x3,0</v>
          </cell>
          <cell r="C1375">
            <v>1.35</v>
          </cell>
          <cell r="D1375">
            <v>0.114</v>
          </cell>
        </row>
        <row r="1376">
          <cell r="B1376" t="str">
            <v>T 30x30x4,0</v>
          </cell>
          <cell r="C1376">
            <v>1.77</v>
          </cell>
          <cell r="D1376">
            <v>0.114</v>
          </cell>
        </row>
        <row r="1377">
          <cell r="B1377" t="str">
            <v>T 30x60x5,5</v>
          </cell>
          <cell r="C1377">
            <v>3.64</v>
          </cell>
          <cell r="D1377">
            <v>0.17100000000000001</v>
          </cell>
        </row>
        <row r="1378">
          <cell r="B1378" t="str">
            <v>T 35x35x4,5</v>
          </cell>
          <cell r="C1378">
            <v>2.33</v>
          </cell>
          <cell r="D1378">
            <v>0.13300000000000001</v>
          </cell>
        </row>
        <row r="1379">
          <cell r="B1379" t="str">
            <v>T 35x70x6,0</v>
          </cell>
          <cell r="C1379">
            <v>4.66</v>
          </cell>
          <cell r="D1379">
            <v>0.20100000000000001</v>
          </cell>
        </row>
        <row r="1380">
          <cell r="B1380" t="str">
            <v>T 40x40x4,0</v>
          </cell>
          <cell r="C1380">
            <v>2.4</v>
          </cell>
          <cell r="D1380">
            <v>0.153</v>
          </cell>
        </row>
        <row r="1381">
          <cell r="B1381" t="str">
            <v>T 40x40x5,0</v>
          </cell>
          <cell r="C1381">
            <v>2.96</v>
          </cell>
          <cell r="D1381">
            <v>0.153</v>
          </cell>
        </row>
        <row r="1382">
          <cell r="B1382" t="str">
            <v>T 40x80x7,0</v>
          </cell>
          <cell r="C1382">
            <v>6.21</v>
          </cell>
          <cell r="D1382">
            <v>0.23300000000000001</v>
          </cell>
        </row>
        <row r="1383">
          <cell r="B1383" t="str">
            <v>T 45x45x5,5</v>
          </cell>
          <cell r="C1383">
            <v>3.67</v>
          </cell>
          <cell r="D1383">
            <v>0.17100000000000001</v>
          </cell>
        </row>
        <row r="1384">
          <cell r="B1384" t="str">
            <v>T 50x100x8,5</v>
          </cell>
          <cell r="C1384">
            <v>9.42</v>
          </cell>
          <cell r="D1384">
            <v>0.28699999999999998</v>
          </cell>
        </row>
        <row r="1385">
          <cell r="B1385" t="str">
            <v>T 50x50x5,0</v>
          </cell>
          <cell r="C1385">
            <v>3.68</v>
          </cell>
          <cell r="D1385">
            <v>0.191</v>
          </cell>
        </row>
        <row r="1386">
          <cell r="B1386" t="str">
            <v>T 50x50x6,0</v>
          </cell>
          <cell r="C1386">
            <v>4.4400000000000004</v>
          </cell>
          <cell r="D1386">
            <v>0.191</v>
          </cell>
        </row>
        <row r="1387">
          <cell r="B1387" t="str">
            <v>T 60x120x10,0</v>
          </cell>
          <cell r="C1387">
            <v>13.4</v>
          </cell>
          <cell r="D1387">
            <v>0.34499999999999997</v>
          </cell>
        </row>
        <row r="1388">
          <cell r="B1388" t="str">
            <v>T 60x60x7,0</v>
          </cell>
          <cell r="C1388">
            <v>6.23</v>
          </cell>
          <cell r="D1388">
            <v>0.22900000000000001</v>
          </cell>
        </row>
        <row r="1389">
          <cell r="B1389" t="str">
            <v>T 70x70x8,0</v>
          </cell>
          <cell r="C1389">
            <v>8.32</v>
          </cell>
          <cell r="D1389">
            <v>0.26800000000000002</v>
          </cell>
        </row>
        <row r="1390">
          <cell r="B1390" t="str">
            <v>T 80x80x9,0</v>
          </cell>
          <cell r="C1390">
            <v>10.7</v>
          </cell>
          <cell r="D1390">
            <v>0.307</v>
          </cell>
        </row>
        <row r="1391">
          <cell r="B1391" t="str">
            <v>T 90x90x10,0</v>
          </cell>
          <cell r="C1391">
            <v>13.4</v>
          </cell>
          <cell r="D1391">
            <v>0.34499999999999997</v>
          </cell>
        </row>
        <row r="1392">
          <cell r="B1392" t="str">
            <v>UNP 100</v>
          </cell>
          <cell r="C1392">
            <v>10.6</v>
          </cell>
          <cell r="D1392">
            <v>0.372</v>
          </cell>
        </row>
        <row r="1393">
          <cell r="B1393" t="str">
            <v>UNP 120</v>
          </cell>
          <cell r="C1393">
            <v>13.4</v>
          </cell>
          <cell r="D1393">
            <v>0.434</v>
          </cell>
        </row>
        <row r="1394">
          <cell r="B1394" t="str">
            <v>UNP 140</v>
          </cell>
          <cell r="C1394">
            <v>16</v>
          </cell>
          <cell r="D1394">
            <v>0.48899999999999999</v>
          </cell>
        </row>
        <row r="1395">
          <cell r="B1395" t="str">
            <v>UNP 160</v>
          </cell>
          <cell r="C1395">
            <v>18.8</v>
          </cell>
          <cell r="D1395">
            <v>0.54600000000000004</v>
          </cell>
        </row>
        <row r="1396">
          <cell r="B1396" t="str">
            <v>UNP 180</v>
          </cell>
          <cell r="C1396">
            <v>22</v>
          </cell>
          <cell r="D1396">
            <v>0.61099999999999999</v>
          </cell>
        </row>
        <row r="1397">
          <cell r="B1397" t="str">
            <v>UNP 200</v>
          </cell>
          <cell r="C1397">
            <v>25.3</v>
          </cell>
          <cell r="D1397">
            <v>0.66100000000000003</v>
          </cell>
        </row>
        <row r="1398">
          <cell r="B1398" t="str">
            <v>UNP 220</v>
          </cell>
          <cell r="C1398">
            <v>29.4</v>
          </cell>
          <cell r="D1398">
            <v>0.71799999999999997</v>
          </cell>
        </row>
        <row r="1399">
          <cell r="B1399" t="str">
            <v>UNP 240</v>
          </cell>
          <cell r="C1399">
            <v>33.200000000000003</v>
          </cell>
          <cell r="D1399">
            <v>0.77500000000000002</v>
          </cell>
        </row>
        <row r="1400">
          <cell r="B1400" t="str">
            <v>UNP 260</v>
          </cell>
          <cell r="C1400">
            <v>37.9</v>
          </cell>
          <cell r="D1400">
            <v>0.83399999999999996</v>
          </cell>
        </row>
        <row r="1401">
          <cell r="B1401" t="str">
            <v>UNP 280</v>
          </cell>
          <cell r="C1401">
            <v>41.8</v>
          </cell>
          <cell r="D1401">
            <v>0.89</v>
          </cell>
        </row>
        <row r="1402">
          <cell r="B1402" t="str">
            <v>UNP 30</v>
          </cell>
          <cell r="C1402">
            <v>4.2699999999999996</v>
          </cell>
          <cell r="D1402">
            <v>0.17399999999999999</v>
          </cell>
        </row>
        <row r="1403">
          <cell r="B1403" t="str">
            <v>UNP 300</v>
          </cell>
          <cell r="C1403">
            <v>46.2</v>
          </cell>
          <cell r="D1403">
            <v>0.95</v>
          </cell>
        </row>
        <row r="1404">
          <cell r="B1404" t="str">
            <v>UNP 320</v>
          </cell>
          <cell r="C1404">
            <v>59.5</v>
          </cell>
          <cell r="D1404">
            <v>0.98</v>
          </cell>
        </row>
        <row r="1405">
          <cell r="B1405" t="str">
            <v>UNP 350</v>
          </cell>
          <cell r="C1405">
            <v>60.6</v>
          </cell>
          <cell r="D1405">
            <v>1.05</v>
          </cell>
        </row>
        <row r="1406">
          <cell r="B1406" t="str">
            <v>UNP 380</v>
          </cell>
          <cell r="C1406">
            <v>63.1</v>
          </cell>
          <cell r="D1406">
            <v>1.1100000000000001</v>
          </cell>
        </row>
        <row r="1407">
          <cell r="B1407" t="str">
            <v>UNP 40</v>
          </cell>
          <cell r="C1407">
            <v>4.87</v>
          </cell>
          <cell r="D1407">
            <v>0.19900000000000001</v>
          </cell>
        </row>
        <row r="1408">
          <cell r="B1408" t="str">
            <v>UNP 400</v>
          </cell>
          <cell r="C1408">
            <v>71.8</v>
          </cell>
          <cell r="D1408">
            <v>1.18</v>
          </cell>
        </row>
        <row r="1409">
          <cell r="B1409" t="str">
            <v>UNP 50</v>
          </cell>
          <cell r="C1409">
            <v>5.59</v>
          </cell>
          <cell r="D1409">
            <v>0.23200000000000001</v>
          </cell>
        </row>
        <row r="1410">
          <cell r="B1410" t="str">
            <v>UNP 65</v>
          </cell>
          <cell r="C1410">
            <v>7.09</v>
          </cell>
          <cell r="D1410">
            <v>0.27300000000000002</v>
          </cell>
        </row>
        <row r="1411">
          <cell r="B1411" t="str">
            <v>UNP 80</v>
          </cell>
          <cell r="C1411">
            <v>8.64</v>
          </cell>
          <cell r="D1411">
            <v>0.312</v>
          </cell>
        </row>
        <row r="1412">
          <cell r="B1412" t="str">
            <v>vierkantstaal 10</v>
          </cell>
          <cell r="C1412">
            <v>0.78500000000000003</v>
          </cell>
          <cell r="D1412">
            <v>0.04</v>
          </cell>
        </row>
        <row r="1413">
          <cell r="B1413" t="str">
            <v>vierkantstaal 12</v>
          </cell>
          <cell r="C1413">
            <v>1.1299999999999999</v>
          </cell>
          <cell r="D1413">
            <v>4.8000000000000001E-2</v>
          </cell>
        </row>
        <row r="1414">
          <cell r="B1414" t="str">
            <v>vierkantstaal 13</v>
          </cell>
          <cell r="C1414">
            <v>1.33</v>
          </cell>
          <cell r="D1414">
            <v>5.1999999999999998E-2</v>
          </cell>
        </row>
        <row r="1415">
          <cell r="B1415" t="str">
            <v>vierkantstaal 14</v>
          </cell>
          <cell r="C1415">
            <v>1.54</v>
          </cell>
          <cell r="D1415">
            <v>5.6000000000000001E-2</v>
          </cell>
        </row>
        <row r="1416">
          <cell r="B1416" t="str">
            <v>vierkantstaal 16</v>
          </cell>
          <cell r="C1416">
            <v>2.0099999999999998</v>
          </cell>
          <cell r="D1416">
            <v>6.4000000000000001E-2</v>
          </cell>
        </row>
        <row r="1417">
          <cell r="B1417" t="str">
            <v>vierkantstaal 19</v>
          </cell>
          <cell r="C1417">
            <v>2.83</v>
          </cell>
          <cell r="D1417">
            <v>7.5999999999999998E-2</v>
          </cell>
        </row>
        <row r="1418">
          <cell r="B1418" t="str">
            <v>vierkantstaal 20</v>
          </cell>
          <cell r="C1418">
            <v>3.14</v>
          </cell>
          <cell r="D1418">
            <v>0.08</v>
          </cell>
        </row>
        <row r="1419">
          <cell r="B1419" t="str">
            <v>vierkantstaal 22</v>
          </cell>
          <cell r="C1419">
            <v>3.8</v>
          </cell>
          <cell r="D1419">
            <v>8.7999999999999995E-2</v>
          </cell>
        </row>
        <row r="1420">
          <cell r="B1420" t="str">
            <v>vierkantstaal 25</v>
          </cell>
          <cell r="C1420">
            <v>4.91</v>
          </cell>
          <cell r="D1420">
            <v>0.1</v>
          </cell>
        </row>
        <row r="1421">
          <cell r="B1421" t="str">
            <v>vierkantstaal 28</v>
          </cell>
          <cell r="C1421">
            <v>6.15</v>
          </cell>
          <cell r="D1421">
            <v>0.112</v>
          </cell>
        </row>
        <row r="1422">
          <cell r="B1422" t="str">
            <v>vierkantstaal 6</v>
          </cell>
          <cell r="C1422">
            <v>0.28299999999999997</v>
          </cell>
          <cell r="D1422">
            <v>2.4E-2</v>
          </cell>
        </row>
        <row r="1423">
          <cell r="B1423" t="str">
            <v>vierkantstaal 8</v>
          </cell>
          <cell r="C1423">
            <v>0.502</v>
          </cell>
          <cell r="D1423">
            <v>3.2000000000000001E-2</v>
          </cell>
        </row>
      </sheetData>
      <sheetData sheetId="45" refreshError="1"/>
      <sheetData sheetId="46" refreshError="1"/>
      <sheetData sheetId="4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0V NIET KRITISCH"/>
      <sheetName val="400V KRITISCHE VERDELERS"/>
      <sheetName val="OV-A15-A20-A24"/>
      <sheetName val="DuboCalc"/>
      <sheetName val="Blad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orblad"/>
      <sheetName val="inhoudsopgave"/>
      <sheetName val="werktypecodering"/>
      <sheetName val="indexering"/>
      <sheetName val="demarcaties"/>
      <sheetName val="databasegebruik"/>
      <sheetName val="hulptabellen"/>
      <sheetName val="invoer projectendatabase"/>
      <sheetName val="projectendatabase"/>
      <sheetName val="projectendatabase (geïndexeerd)"/>
      <sheetName val="sjabloon projecten"/>
      <sheetName val="invoer objectendatabase"/>
      <sheetName val="NKL-test1"/>
      <sheetName val="objectendatabase"/>
      <sheetName val="objectendatabase (geindexeerd)"/>
      <sheetName val="sjabloon objec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A8" t="str">
            <v>A22707</v>
          </cell>
        </row>
        <row r="9">
          <cell r="A9" t="str">
            <v>A22724</v>
          </cell>
        </row>
        <row r="10">
          <cell r="A10" t="str">
            <v>A88881</v>
          </cell>
        </row>
        <row r="11">
          <cell r="A11" t="str">
            <v>A88882</v>
          </cell>
        </row>
        <row r="12">
          <cell r="A12">
            <v>0</v>
          </cell>
        </row>
        <row r="13">
          <cell r="A13">
            <v>0</v>
          </cell>
        </row>
        <row r="14">
          <cell r="A14">
            <v>0</v>
          </cell>
        </row>
        <row r="15">
          <cell r="A15">
            <v>0</v>
          </cell>
        </row>
        <row r="16">
          <cell r="A16">
            <v>0</v>
          </cell>
        </row>
        <row r="17">
          <cell r="A17">
            <v>0</v>
          </cell>
        </row>
        <row r="18">
          <cell r="A18">
            <v>0</v>
          </cell>
        </row>
        <row r="19">
          <cell r="A19">
            <v>0</v>
          </cell>
        </row>
        <row r="20">
          <cell r="A20">
            <v>0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ndstromen"/>
      <sheetName val="Planning"/>
      <sheetName val="K01"/>
      <sheetName val="K02"/>
      <sheetName val="K03"/>
      <sheetName val="K04"/>
      <sheetName val="K05"/>
      <sheetName val="K06"/>
      <sheetName val="K07"/>
      <sheetName val="K08"/>
      <sheetName val="K09"/>
      <sheetName val="K10"/>
      <sheetName val="K11"/>
      <sheetName val="K12"/>
      <sheetName val="K13"/>
      <sheetName val="K14"/>
      <sheetName val="K15"/>
      <sheetName val="K16"/>
      <sheetName val="K17"/>
      <sheetName val="K18"/>
      <sheetName val="K19"/>
      <sheetName val="K20"/>
      <sheetName val="K21"/>
      <sheetName val="K22"/>
      <sheetName val="K23"/>
      <sheetName val="K24"/>
      <sheetName val="K25"/>
      <sheetName val="K26"/>
      <sheetName val="K27"/>
      <sheetName val="K28"/>
      <sheetName val="K29"/>
      <sheetName val="K30"/>
      <sheetName val="K31"/>
      <sheetName val="K32"/>
      <sheetName val="K33"/>
      <sheetName val="K34"/>
      <sheetName val="W01"/>
      <sheetName val="W02"/>
      <sheetName val="W03"/>
      <sheetName val="W04"/>
      <sheetName val="W05"/>
      <sheetName val="W06"/>
      <sheetName val="W07"/>
      <sheetName val="W08"/>
      <sheetName val="W09"/>
      <sheetName val="W10"/>
      <sheetName val="W11"/>
      <sheetName val="W12"/>
      <sheetName val="W13"/>
      <sheetName val="W14"/>
      <sheetName val="W15"/>
      <sheetName val="W16"/>
      <sheetName val="W17"/>
      <sheetName val="W18"/>
      <sheetName val="W19"/>
      <sheetName val="W20"/>
      <sheetName val="W21"/>
      <sheetName val="W22"/>
      <sheetName val="W23"/>
      <sheetName val="W24"/>
      <sheetName val="W25"/>
      <sheetName val="W26"/>
      <sheetName val="WSA"/>
      <sheetName val="HVH RTR"/>
      <sheetName val="HVH GBO"/>
      <sheetName val="Grondbalans"/>
      <sheetName val="Data"/>
    </sheetNames>
    <sheetDataSet>
      <sheetData sheetId="0"/>
      <sheetData sheetId="1"/>
      <sheetData sheetId="2">
        <row r="2">
          <cell r="C2" t="str">
            <v>K01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>
        <row r="14">
          <cell r="D14" t="str">
            <v>K01</v>
          </cell>
        </row>
      </sheetData>
      <sheetData sheetId="66">
        <row r="3">
          <cell r="B3" t="str">
            <v>K01</v>
          </cell>
        </row>
        <row r="4">
          <cell r="B4" t="str">
            <v>K02</v>
          </cell>
        </row>
        <row r="5">
          <cell r="B5" t="str">
            <v>K03</v>
          </cell>
        </row>
        <row r="6">
          <cell r="B6" t="str">
            <v>K04</v>
          </cell>
        </row>
        <row r="7">
          <cell r="B7" t="str">
            <v>K05</v>
          </cell>
        </row>
        <row r="8">
          <cell r="B8" t="str">
            <v>K06</v>
          </cell>
        </row>
        <row r="9">
          <cell r="B9" t="str">
            <v>K07</v>
          </cell>
        </row>
        <row r="10">
          <cell r="B10" t="str">
            <v>K08</v>
          </cell>
        </row>
        <row r="11">
          <cell r="B11" t="str">
            <v>K09</v>
          </cell>
        </row>
        <row r="12">
          <cell r="B12" t="str">
            <v>K10</v>
          </cell>
        </row>
        <row r="13">
          <cell r="B13" t="str">
            <v>K11</v>
          </cell>
        </row>
        <row r="14">
          <cell r="B14" t="str">
            <v>K12</v>
          </cell>
        </row>
        <row r="15">
          <cell r="B15" t="str">
            <v>K13</v>
          </cell>
        </row>
        <row r="16">
          <cell r="B16" t="str">
            <v>K14</v>
          </cell>
        </row>
        <row r="17">
          <cell r="B17" t="str">
            <v>K15</v>
          </cell>
        </row>
        <row r="18">
          <cell r="B18" t="str">
            <v>K16</v>
          </cell>
        </row>
        <row r="19">
          <cell r="B19" t="str">
            <v>K17</v>
          </cell>
        </row>
        <row r="20">
          <cell r="B20" t="str">
            <v>K18</v>
          </cell>
        </row>
        <row r="21">
          <cell r="B21" t="str">
            <v>K19</v>
          </cell>
        </row>
        <row r="22">
          <cell r="B22" t="str">
            <v>K20</v>
          </cell>
        </row>
        <row r="23">
          <cell r="B23" t="str">
            <v>K21</v>
          </cell>
        </row>
        <row r="24">
          <cell r="B24" t="str">
            <v>K22</v>
          </cell>
        </row>
        <row r="25">
          <cell r="B25" t="str">
            <v>K23</v>
          </cell>
        </row>
        <row r="26">
          <cell r="B26" t="str">
            <v>K24</v>
          </cell>
        </row>
        <row r="27">
          <cell r="B27" t="str">
            <v>K25</v>
          </cell>
        </row>
        <row r="28">
          <cell r="B28" t="str">
            <v>K26</v>
          </cell>
        </row>
        <row r="29">
          <cell r="B29" t="str">
            <v>K27</v>
          </cell>
        </row>
        <row r="30">
          <cell r="B30" t="str">
            <v>K28</v>
          </cell>
        </row>
        <row r="31">
          <cell r="B31" t="str">
            <v>K29</v>
          </cell>
        </row>
        <row r="32">
          <cell r="B32" t="str">
            <v>K30</v>
          </cell>
        </row>
        <row r="33">
          <cell r="B33" t="str">
            <v>K31</v>
          </cell>
        </row>
        <row r="34">
          <cell r="B34" t="str">
            <v>K32</v>
          </cell>
        </row>
        <row r="35">
          <cell r="B35" t="str">
            <v>K33</v>
          </cell>
        </row>
        <row r="36">
          <cell r="B36" t="str">
            <v>K34</v>
          </cell>
        </row>
        <row r="37">
          <cell r="B37" t="str">
            <v>W01</v>
          </cell>
        </row>
        <row r="38">
          <cell r="B38" t="str">
            <v>W02</v>
          </cell>
        </row>
        <row r="39">
          <cell r="B39" t="str">
            <v>W03</v>
          </cell>
        </row>
        <row r="40">
          <cell r="B40" t="str">
            <v>W04</v>
          </cell>
        </row>
        <row r="41">
          <cell r="B41" t="str">
            <v>W05</v>
          </cell>
        </row>
        <row r="42">
          <cell r="B42" t="str">
            <v>W06</v>
          </cell>
        </row>
        <row r="43">
          <cell r="B43" t="str">
            <v>W07</v>
          </cell>
        </row>
        <row r="44">
          <cell r="B44" t="str">
            <v>W08</v>
          </cell>
        </row>
        <row r="45">
          <cell r="B45" t="str">
            <v>W09</v>
          </cell>
        </row>
        <row r="46">
          <cell r="B46" t="str">
            <v>W10</v>
          </cell>
        </row>
        <row r="47">
          <cell r="B47" t="str">
            <v>W11</v>
          </cell>
        </row>
        <row r="48">
          <cell r="B48" t="str">
            <v>W12</v>
          </cell>
        </row>
        <row r="49">
          <cell r="B49" t="str">
            <v>W13</v>
          </cell>
        </row>
        <row r="50">
          <cell r="B50" t="str">
            <v>W14</v>
          </cell>
        </row>
        <row r="51">
          <cell r="B51" t="str">
            <v>W15</v>
          </cell>
        </row>
        <row r="52">
          <cell r="B52" t="str">
            <v>W16</v>
          </cell>
        </row>
        <row r="53">
          <cell r="B53" t="str">
            <v>W17</v>
          </cell>
        </row>
        <row r="54">
          <cell r="B54" t="str">
            <v>W18</v>
          </cell>
        </row>
        <row r="55">
          <cell r="B55" t="str">
            <v>W19</v>
          </cell>
        </row>
        <row r="56">
          <cell r="B56" t="str">
            <v>W20</v>
          </cell>
        </row>
        <row r="57">
          <cell r="B57" t="str">
            <v>W21</v>
          </cell>
        </row>
        <row r="58">
          <cell r="B58" t="str">
            <v>W22</v>
          </cell>
        </row>
        <row r="59">
          <cell r="B59" t="str">
            <v>W23</v>
          </cell>
        </row>
        <row r="60">
          <cell r="B60" t="str">
            <v>W24</v>
          </cell>
        </row>
        <row r="61">
          <cell r="B61" t="str">
            <v>W25</v>
          </cell>
        </row>
        <row r="62">
          <cell r="B62" t="str">
            <v>W26</v>
          </cell>
        </row>
        <row r="63">
          <cell r="B63" t="str">
            <v>WSA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orblad"/>
      <sheetName val="instructie"/>
      <sheetName val="integraal kostenoverzicht"/>
      <sheetName val="Termijnstaat"/>
      <sheetName val="OBDK"/>
      <sheetName val="MKI6D"/>
      <sheetName val="Sprint"/>
      <sheetName val="ISS+BP"/>
      <sheetName val="Bijlage K"/>
      <sheetName val="invoer S-curve"/>
      <sheetName val="inkomsten en uitgaven"/>
      <sheetName val="earned value"/>
      <sheetName val="SG Calculation sheet"/>
    </sheetNames>
    <sheetDataSet>
      <sheetData sheetId="0"/>
      <sheetData sheetId="1"/>
      <sheetData sheetId="2">
        <row r="15">
          <cell r="HR15">
            <v>0.02</v>
          </cell>
        </row>
        <row r="16">
          <cell r="HR16">
            <v>0.4</v>
          </cell>
        </row>
        <row r="17">
          <cell r="HR17">
            <v>0.03</v>
          </cell>
        </row>
        <row r="18">
          <cell r="HR18">
            <v>7.0000000000000007E-2</v>
          </cell>
        </row>
        <row r="19">
          <cell r="HR19">
            <v>0.37</v>
          </cell>
        </row>
        <row r="20">
          <cell r="HR20">
            <v>7.0000000000000007E-2</v>
          </cell>
        </row>
        <row r="21">
          <cell r="HR21">
            <v>0.03</v>
          </cell>
        </row>
        <row r="22">
          <cell r="HR22">
            <v>0.01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Do List"/>
      <sheetName val="Log"/>
      <sheetName val="Instructions"/>
      <sheetName val="Checks"/>
      <sheetName val="Summary"/>
      <sheetName val="FinStat - commercial"/>
      <sheetName val="FinStat - tax"/>
      <sheetName val="Assumptions"/>
      <sheetName val="SPC Upfront"/>
      <sheetName val="SPC"/>
      <sheetName val="Preliminary"/>
      <sheetName val="Capex"/>
      <sheetName val="Opex"/>
      <sheetName val="Index"/>
      <sheetName val="Sensitivity"/>
      <sheetName val="Other"/>
      <sheetName val="Time"/>
      <sheetName val="Escalation"/>
      <sheetName val="Costs"/>
      <sheetName val="Revenue"/>
      <sheetName val="Debt"/>
      <sheetName val="Equity &amp; Dividends"/>
      <sheetName val="Project accounts"/>
      <sheetName val="Optimisation"/>
      <sheetName val="Accounting - IFRS"/>
      <sheetName val="Taxes - IFRS"/>
      <sheetName val="Taxes - Dutch"/>
      <sheetName val="Ratios &amp; PV"/>
      <sheetName val="SumCalcs"/>
    </sheetNames>
    <sheetDataSet>
      <sheetData sheetId="0"/>
      <sheetData sheetId="1"/>
      <sheetData sheetId="2"/>
      <sheetData sheetId="3"/>
      <sheetData sheetId="4">
        <row r="2">
          <cell r="B2" t="str">
            <v>Cockpit</v>
          </cell>
          <cell r="I2" t="str">
            <v>Present Values</v>
          </cell>
        </row>
        <row r="3">
          <cell r="C3" t="str">
            <v>Model calculations</v>
          </cell>
          <cell r="E3" t="str">
            <v>Excel version</v>
          </cell>
        </row>
        <row r="4">
          <cell r="J4" t="str">
            <v>Present value net availablity payment</v>
          </cell>
          <cell r="M4">
            <v>104866.26473475063</v>
          </cell>
          <cell r="N4" t="str">
            <v>EUR 000's</v>
          </cell>
        </row>
        <row r="5">
          <cell r="J5" t="str">
            <v>Present value completion payment</v>
          </cell>
          <cell r="M5">
            <v>8075.3887916363055</v>
          </cell>
          <cell r="N5" t="str">
            <v>EUR 000's</v>
          </cell>
        </row>
        <row r="8">
          <cell r="J8" t="str">
            <v>Total NPV</v>
          </cell>
          <cell r="M8">
            <v>112941.65352638693</v>
          </cell>
          <cell r="N8" t="str">
            <v>EUR 000's</v>
          </cell>
        </row>
        <row r="9">
          <cell r="C9">
            <v>2</v>
          </cell>
          <cell r="D9">
            <v>5</v>
          </cell>
          <cell r="E9">
            <v>1</v>
          </cell>
        </row>
        <row r="10">
          <cell r="J10" t="str">
            <v>Ceiling price</v>
          </cell>
          <cell r="M10">
            <v>140000</v>
          </cell>
          <cell r="N10" t="str">
            <v>EUR 000's</v>
          </cell>
        </row>
        <row r="18">
          <cell r="B18" t="str">
            <v>Checks</v>
          </cell>
          <cell r="I18" t="str">
            <v>Gross availabilty payment and Milestone payments</v>
          </cell>
        </row>
        <row r="20">
          <cell r="C20" t="str">
            <v>Macro checks</v>
          </cell>
          <cell r="D20">
            <v>0</v>
          </cell>
          <cell r="E20" t="str">
            <v>check</v>
          </cell>
          <cell r="F20">
            <v>10321.015885728191</v>
          </cell>
          <cell r="J20" t="str">
            <v>Gross availability payment - real - per annum</v>
          </cell>
          <cell r="M20">
            <v>9596.5912439747553</v>
          </cell>
          <cell r="N20" t="str">
            <v>EUR 000's</v>
          </cell>
        </row>
        <row r="21">
          <cell r="C21" t="str">
            <v>Model checks</v>
          </cell>
          <cell r="D21">
            <v>0</v>
          </cell>
          <cell r="E21" t="str">
            <v>check</v>
          </cell>
          <cell r="F21">
            <v>3.9339065574517385E-8</v>
          </cell>
          <cell r="J21" t="str">
            <v>Completion payment</v>
          </cell>
          <cell r="M21">
            <v>10000</v>
          </cell>
          <cell r="N21" t="str">
            <v>EUR 000's</v>
          </cell>
        </row>
        <row r="22">
          <cell r="C22" t="str">
            <v>Commercial checks</v>
          </cell>
          <cell r="D22">
            <v>0</v>
          </cell>
          <cell r="E22" t="str">
            <v>check</v>
          </cell>
        </row>
        <row r="25">
          <cell r="B25" t="str">
            <v>Ratios</v>
          </cell>
          <cell r="I25" t="str">
            <v>Ratios</v>
          </cell>
        </row>
        <row r="27">
          <cell r="C27" t="str">
            <v>Debt service cover ratios</v>
          </cell>
        </row>
        <row r="28">
          <cell r="C28" t="str">
            <v>Minimum periodic DSCR</v>
          </cell>
          <cell r="D28">
            <v>1.1699999950144397</v>
          </cell>
          <cell r="E28" t="str">
            <v>ratio</v>
          </cell>
        </row>
        <row r="29">
          <cell r="C29" t="str">
            <v>Average DSCR</v>
          </cell>
          <cell r="D29">
            <v>1.1699999979100928</v>
          </cell>
          <cell r="E29" t="str">
            <v>ratio</v>
          </cell>
        </row>
        <row r="30">
          <cell r="C30" t="str">
            <v>Minimum backward looking ADSCR</v>
          </cell>
          <cell r="D30">
            <v>1.1699999951193212</v>
          </cell>
          <cell r="E30" t="str">
            <v>ratio</v>
          </cell>
        </row>
        <row r="31">
          <cell r="C31" t="str">
            <v>Minimum forward looking ADSCR</v>
          </cell>
          <cell r="D31">
            <v>1.1699999951193212</v>
          </cell>
          <cell r="E31" t="str">
            <v>ratio</v>
          </cell>
        </row>
        <row r="34">
          <cell r="C34" t="str">
            <v>Loan life cover ratio</v>
          </cell>
        </row>
        <row r="35">
          <cell r="C35" t="str">
            <v>Minimum LLCR</v>
          </cell>
          <cell r="D35">
            <v>1.1699999959103817</v>
          </cell>
          <cell r="E35" t="str">
            <v>ratio</v>
          </cell>
        </row>
        <row r="38">
          <cell r="C38" t="str">
            <v>Internal rate of return</v>
          </cell>
        </row>
        <row r="39">
          <cell r="C39" t="str">
            <v>Nominal post-tax Project IRR</v>
          </cell>
          <cell r="D39">
            <v>5.2889212965965271E-2</v>
          </cell>
          <cell r="E39" t="str">
            <v>p.a.</v>
          </cell>
        </row>
        <row r="41">
          <cell r="C41" t="str">
            <v>Real post tax Shareholder loan facility IRR</v>
          </cell>
          <cell r="D41">
            <v>5.2537599205970772E-2</v>
          </cell>
          <cell r="E41" t="str">
            <v>p.a.</v>
          </cell>
          <cell r="I41" t="str">
            <v>Debt equity ratio</v>
          </cell>
        </row>
        <row r="42">
          <cell r="C42" t="str">
            <v>Real post post tax Shareholder loan facility IRR</v>
          </cell>
          <cell r="D42">
            <v>3.45310539007187E-2</v>
          </cell>
          <cell r="E42" t="str">
            <v>p.a.</v>
          </cell>
        </row>
        <row r="43">
          <cell r="C43" t="str">
            <v>Nominal post tax Shareholder loan facility IRR</v>
          </cell>
          <cell r="D43">
            <v>7.1796950697898876E-2</v>
          </cell>
          <cell r="E43" t="str">
            <v>p.a.</v>
          </cell>
        </row>
        <row r="44">
          <cell r="C44" t="str">
            <v>Nominal post post tax Shareholder loan facility IRR</v>
          </cell>
          <cell r="D44">
            <v>5.3498378396034246E-2</v>
          </cell>
          <cell r="E44" t="str">
            <v>p.a.</v>
          </cell>
        </row>
        <row r="46">
          <cell r="C46" t="str">
            <v>Real post tax blended equity IRR</v>
          </cell>
          <cell r="D46">
            <v>9.505839645862578E-2</v>
          </cell>
          <cell r="E46" t="str">
            <v>p.a.</v>
          </cell>
        </row>
        <row r="47">
          <cell r="C47" t="str">
            <v>Real post post tax blended equity IRR</v>
          </cell>
          <cell r="D47">
            <v>7.6373645663261422E-2</v>
          </cell>
          <cell r="E47" t="str">
            <v>p.a.</v>
          </cell>
        </row>
        <row r="48">
          <cell r="C48" t="str">
            <v>Nominal post tax blended equity IRR</v>
          </cell>
          <cell r="D48">
            <v>0.11500003933906558</v>
          </cell>
          <cell r="E48" t="str">
            <v>p.a.</v>
          </cell>
        </row>
        <row r="49">
          <cell r="C49" t="str">
            <v>Nominal post post tax blended equity IRR</v>
          </cell>
          <cell r="D49">
            <v>9.6016785502433796E-2</v>
          </cell>
          <cell r="E49" t="str">
            <v>p.a.</v>
          </cell>
        </row>
        <row r="52">
          <cell r="C52" t="str">
            <v>Debt equity ratio</v>
          </cell>
        </row>
        <row r="53">
          <cell r="C53" t="str">
            <v>Maximum debt equity ratio</v>
          </cell>
          <cell r="D53">
            <v>0.91418015331108815</v>
          </cell>
          <cell r="E53" t="str">
            <v>ratio</v>
          </cell>
        </row>
        <row r="57">
          <cell r="B57" t="str">
            <v>Net present values</v>
          </cell>
        </row>
        <row r="58">
          <cell r="K58" t="str">
            <v>% NPV</v>
          </cell>
          <cell r="M58" t="str">
            <v>Real cost in</v>
          </cell>
        </row>
        <row r="59">
          <cell r="C59" t="str">
            <v>Cost category</v>
          </cell>
          <cell r="F59" t="str">
            <v>Constant</v>
          </cell>
          <cell r="J59" t="str">
            <v>NPV</v>
          </cell>
          <cell r="K59" t="str">
            <v xml:space="preserve"> in total NPV</v>
          </cell>
          <cell r="L59" t="str">
            <v>Real costs</v>
          </cell>
          <cell r="M59" t="str">
            <v>relation to NPV</v>
          </cell>
        </row>
        <row r="60">
          <cell r="C60" t="str">
            <v>Present value Maintenance costs</v>
          </cell>
          <cell r="F60" t="str">
            <v>EUR 000's</v>
          </cell>
          <cell r="J60">
            <v>10816.158637583112</v>
          </cell>
          <cell r="K60">
            <v>9.7886812434438281E-2</v>
          </cell>
          <cell r="L60">
            <v>22731.159135559974</v>
          </cell>
          <cell r="M60">
            <v>0.47582961225512799</v>
          </cell>
        </row>
        <row r="61">
          <cell r="C61" t="str">
            <v>Present value Lifecycle costs</v>
          </cell>
          <cell r="F61" t="str">
            <v>EUR 000's</v>
          </cell>
          <cell r="J61">
            <v>2451.7664397566982</v>
          </cell>
          <cell r="K61">
            <v>2.2188617018577848E-2</v>
          </cell>
          <cell r="L61">
            <v>5668.8408644400788</v>
          </cell>
          <cell r="M61">
            <v>0.43249872388133503</v>
          </cell>
        </row>
        <row r="62">
          <cell r="C62" t="str">
            <v>Present value MRA including interest on MRA balance</v>
          </cell>
          <cell r="F62" t="str">
            <v>EUR 000's</v>
          </cell>
          <cell r="J62">
            <v>271.55629674748616</v>
          </cell>
          <cell r="K62">
            <v>2.4575989661197849E-3</v>
          </cell>
        </row>
        <row r="63">
          <cell r="C63" t="str">
            <v>Present value Operational General SPC costs</v>
          </cell>
          <cell r="F63" t="str">
            <v>EUR 000's</v>
          </cell>
          <cell r="J63">
            <v>3488.7248662235702</v>
          </cell>
          <cell r="K63">
            <v>3.1573146073206645E-2</v>
          </cell>
          <cell r="L63">
            <v>6604.6648569084009</v>
          </cell>
          <cell r="M63">
            <v>0.52822133171138963</v>
          </cell>
        </row>
        <row r="64">
          <cell r="C64" t="str">
            <v>Present value Operational Insurance costs</v>
          </cell>
          <cell r="F64" t="str">
            <v>EUR 000's</v>
          </cell>
          <cell r="J64">
            <v>1039.8951184167545</v>
          </cell>
          <cell r="K64">
            <v>9.4111062733723376E-3</v>
          </cell>
          <cell r="L64">
            <v>1969.5847451523512</v>
          </cell>
          <cell r="M64">
            <v>0.52797683419116681</v>
          </cell>
        </row>
        <row r="65">
          <cell r="C65" t="str">
            <v>Present value Fin costs</v>
          </cell>
          <cell r="F65" t="str">
            <v>EUR 000's</v>
          </cell>
          <cell r="J65">
            <v>0</v>
          </cell>
          <cell r="K65">
            <v>0</v>
          </cell>
          <cell r="L65">
            <v>0</v>
          </cell>
          <cell r="M65" t="e">
            <v>#DIV/0!</v>
          </cell>
        </row>
        <row r="66">
          <cell r="C66" t="str">
            <v>Present value Agency fees</v>
          </cell>
          <cell r="F66" t="str">
            <v>EUR 000's</v>
          </cell>
          <cell r="J66">
            <v>317.0825260161277</v>
          </cell>
          <cell r="K66">
            <v>2.8696137686562372E-3</v>
          </cell>
        </row>
        <row r="68">
          <cell r="C68" t="str">
            <v>Total operations related cashflows</v>
          </cell>
          <cell r="F68" t="str">
            <v>EUR 000's</v>
          </cell>
          <cell r="J68">
            <v>18385.183884743747</v>
          </cell>
          <cell r="K68">
            <v>0.16638689453437111</v>
          </cell>
          <cell r="L68">
            <v>36974.249602060801</v>
          </cell>
          <cell r="M68">
            <v>0.49724292129295916</v>
          </cell>
        </row>
        <row r="70">
          <cell r="C70" t="str">
            <v>Present value Preliminary costs during operational phase</v>
          </cell>
          <cell r="F70" t="str">
            <v>EUR 000's</v>
          </cell>
          <cell r="J70">
            <v>544.0868879411978</v>
          </cell>
          <cell r="K70">
            <v>4.9240153489315003E-3</v>
          </cell>
        </row>
        <row r="71">
          <cell r="C71" t="str">
            <v>Present value Capex during operational phase</v>
          </cell>
          <cell r="F71" t="str">
            <v>EUR 000's</v>
          </cell>
          <cell r="J71">
            <v>0</v>
          </cell>
          <cell r="K71">
            <v>0</v>
          </cell>
        </row>
        <row r="72">
          <cell r="C72" t="str">
            <v>Present value Corporate tax</v>
          </cell>
          <cell r="F72" t="str">
            <v>EUR 000's</v>
          </cell>
          <cell r="J72">
            <v>1932.0609670389892</v>
          </cell>
          <cell r="K72">
            <v>1.7485254777541325E-2</v>
          </cell>
        </row>
        <row r="73">
          <cell r="C73" t="str">
            <v>Present value DSRA including interest earnings on proceeds account and DSRA</v>
          </cell>
          <cell r="F73" t="str">
            <v>EUR 000's</v>
          </cell>
          <cell r="J73">
            <v>0</v>
          </cell>
          <cell r="K73">
            <v>0</v>
          </cell>
        </row>
        <row r="74">
          <cell r="C74" t="str">
            <v>Present value Debt service</v>
          </cell>
          <cell r="F74" t="str">
            <v>EUR 000's</v>
          </cell>
          <cell r="J74">
            <v>77004.024137376648</v>
          </cell>
          <cell r="K74">
            <v>0.69689052463053114</v>
          </cell>
        </row>
        <row r="75">
          <cell r="C75" t="str">
            <v>Present value Equity contributions</v>
          </cell>
          <cell r="F75" t="str">
            <v>EUR 000's</v>
          </cell>
          <cell r="J75">
            <v>13521.741011045699</v>
          </cell>
          <cell r="K75">
            <v>0.12237247718761664</v>
          </cell>
        </row>
        <row r="76">
          <cell r="C76" t="str">
            <v>Present value Financing elements during operational phase</v>
          </cell>
          <cell r="F76" t="str">
            <v>EUR 000's</v>
          </cell>
          <cell r="J76">
            <v>-890.5103859812582</v>
          </cell>
          <cell r="K76">
            <v>-8.0591664789917278E-3</v>
          </cell>
        </row>
        <row r="77">
          <cell r="C77" t="str">
            <v>Subtotal construction related cashflows</v>
          </cell>
          <cell r="F77" t="str">
            <v>EUR 000's</v>
          </cell>
          <cell r="J77">
            <v>92111.402617421278</v>
          </cell>
          <cell r="K77">
            <v>0.83361310546562883</v>
          </cell>
          <cell r="L77">
            <v>115769.75954331254</v>
          </cell>
          <cell r="M77">
            <v>0.79564303304059258</v>
          </cell>
        </row>
        <row r="79">
          <cell r="C79" t="str">
            <v>Total NPV</v>
          </cell>
          <cell r="F79" t="str">
            <v>EUR 000's</v>
          </cell>
          <cell r="J79">
            <v>110496.58650216502</v>
          </cell>
          <cell r="K79">
            <v>1</v>
          </cell>
          <cell r="L79">
            <v>152744.00914537333</v>
          </cell>
          <cell r="M79">
            <v>0.72341028051057943</v>
          </cell>
        </row>
        <row r="82">
          <cell r="B82" t="str">
            <v>Sources and uses until availability date</v>
          </cell>
        </row>
        <row r="84">
          <cell r="C84" t="str">
            <v>Sources</v>
          </cell>
          <cell r="J84" t="str">
            <v>Uses</v>
          </cell>
        </row>
        <row r="85">
          <cell r="C85" t="str">
            <v>Net availability payments received</v>
          </cell>
          <cell r="D85">
            <v>1279.545499196634</v>
          </cell>
          <cell r="E85" t="str">
            <v>EUR 000's</v>
          </cell>
          <cell r="J85" t="str">
            <v>SPC Upfront</v>
          </cell>
          <cell r="M85">
            <v>3500</v>
          </cell>
          <cell r="N85" t="str">
            <v>EUR 000's</v>
          </cell>
        </row>
        <row r="86">
          <cell r="C86" t="str">
            <v>Equity bridge facility drawdowns</v>
          </cell>
          <cell r="D86">
            <v>10321.015885728191</v>
          </cell>
          <cell r="E86" t="str">
            <v>EUR 000's</v>
          </cell>
          <cell r="J86" t="str">
            <v>General SPC costs</v>
          </cell>
          <cell r="M86">
            <v>1131.317181979447</v>
          </cell>
          <cell r="N86" t="str">
            <v>EUR 000's</v>
          </cell>
        </row>
        <row r="87">
          <cell r="C87" t="str">
            <v>Milestone bridge facility drawdowns</v>
          </cell>
          <cell r="D87">
            <v>10000</v>
          </cell>
          <cell r="E87" t="str">
            <v>EUR 000's</v>
          </cell>
          <cell r="J87" t="str">
            <v>Insurance costs</v>
          </cell>
          <cell r="M87">
            <v>425.17282499999999</v>
          </cell>
          <cell r="N87" t="str">
            <v>EUR 000's</v>
          </cell>
        </row>
        <row r="88">
          <cell r="C88" t="str">
            <v>Construction loan facility drawdowns</v>
          </cell>
          <cell r="D88">
            <v>99192.000850971745</v>
          </cell>
          <cell r="E88" t="str">
            <v>EUR 000's</v>
          </cell>
          <cell r="J88" t="str">
            <v>Financing costs</v>
          </cell>
          <cell r="M88">
            <v>0</v>
          </cell>
          <cell r="N88" t="str">
            <v>EUR 000's</v>
          </cell>
        </row>
        <row r="89">
          <cell r="C89" t="str">
            <v>Share capital investments</v>
          </cell>
          <cell r="D89">
            <v>18</v>
          </cell>
          <cell r="E89" t="str">
            <v>EUR 000's</v>
          </cell>
          <cell r="J89" t="str">
            <v>Preliminary costs</v>
          </cell>
          <cell r="M89">
            <v>513.33333333333314</v>
          </cell>
          <cell r="N89" t="str">
            <v>EUR 000's</v>
          </cell>
        </row>
        <row r="90">
          <cell r="C90" t="str">
            <v>Debt service reserve account interest earnings</v>
          </cell>
          <cell r="D90">
            <v>0</v>
          </cell>
          <cell r="E90" t="str">
            <v>EUR 000's</v>
          </cell>
          <cell r="J90" t="str">
            <v>Capex costs</v>
          </cell>
          <cell r="M90">
            <v>110199.93620299976</v>
          </cell>
          <cell r="N90" t="str">
            <v>EUR 000's</v>
          </cell>
        </row>
        <row r="91">
          <cell r="J91" t="str">
            <v>Financing expenses</v>
          </cell>
          <cell r="M91">
            <v>5040.8026925840149</v>
          </cell>
          <cell r="N91" t="str">
            <v>EUR 000's</v>
          </cell>
        </row>
        <row r="92">
          <cell r="J92" t="str">
            <v>Taxes</v>
          </cell>
          <cell r="M92">
            <v>0</v>
          </cell>
          <cell r="N92" t="str">
            <v>EUR 000's</v>
          </cell>
        </row>
        <row r="93">
          <cell r="J93" t="str">
            <v>Additions to debt service reserve account</v>
          </cell>
          <cell r="M93">
            <v>0</v>
          </cell>
          <cell r="N93" t="str">
            <v>EUR 000's</v>
          </cell>
        </row>
        <row r="94">
          <cell r="J94" t="str">
            <v>Additions to maintenance reserve account</v>
          </cell>
          <cell r="M94">
            <v>0</v>
          </cell>
          <cell r="N94" t="str">
            <v>EUR 000's</v>
          </cell>
        </row>
        <row r="96">
          <cell r="C96" t="str">
            <v>Total</v>
          </cell>
          <cell r="D96">
            <v>120810.56223589656</v>
          </cell>
          <cell r="E96" t="str">
            <v>EUR 000's</v>
          </cell>
          <cell r="J96" t="str">
            <v>Total</v>
          </cell>
          <cell r="M96">
            <v>120810.56223589655</v>
          </cell>
          <cell r="N96" t="str">
            <v>EUR 000's</v>
          </cell>
        </row>
        <row r="99">
          <cell r="B99" t="str">
            <v>Sources and uses until completion date</v>
          </cell>
        </row>
        <row r="101">
          <cell r="C101" t="str">
            <v>Sources</v>
          </cell>
          <cell r="J101" t="str">
            <v>Uses</v>
          </cell>
        </row>
        <row r="102">
          <cell r="C102" t="str">
            <v>Net availability payments received</v>
          </cell>
          <cell r="D102">
            <v>1519.4602802960028</v>
          </cell>
          <cell r="E102" t="str">
            <v>EUR 000's</v>
          </cell>
          <cell r="J102" t="str">
            <v>SPC Upfront</v>
          </cell>
          <cell r="M102">
            <v>3500</v>
          </cell>
          <cell r="N102" t="str">
            <v>EUR 000's</v>
          </cell>
        </row>
        <row r="103">
          <cell r="C103" t="str">
            <v>Equity bridge facility drawdowns</v>
          </cell>
          <cell r="D103">
            <v>10321.015885728191</v>
          </cell>
          <cell r="E103" t="str">
            <v>EUR 000's</v>
          </cell>
          <cell r="J103" t="str">
            <v>General SPC costs</v>
          </cell>
          <cell r="M103">
            <v>1254.8523125484501</v>
          </cell>
          <cell r="N103" t="str">
            <v>EUR 000's</v>
          </cell>
        </row>
        <row r="104">
          <cell r="C104" t="str">
            <v>Milestone bridge facility drawdowns</v>
          </cell>
          <cell r="D104">
            <v>10000</v>
          </cell>
          <cell r="E104" t="str">
            <v>EUR 000's</v>
          </cell>
          <cell r="J104" t="str">
            <v>Insurance costs</v>
          </cell>
          <cell r="M104">
            <v>445.94690671745155</v>
          </cell>
          <cell r="N104" t="str">
            <v>EUR 000's</v>
          </cell>
        </row>
        <row r="105">
          <cell r="C105" t="str">
            <v>Construction bridge loan facility drawdowns</v>
          </cell>
          <cell r="D105">
            <v>100134.46763383648</v>
          </cell>
          <cell r="E105" t="str">
            <v>EUR 000's</v>
          </cell>
          <cell r="J105" t="str">
            <v>Financing costs</v>
          </cell>
          <cell r="M105">
            <v>0</v>
          </cell>
          <cell r="N105" t="str">
            <v>EUR 000's</v>
          </cell>
        </row>
        <row r="106">
          <cell r="C106" t="str">
            <v>Share capital investments</v>
          </cell>
          <cell r="D106">
            <v>18</v>
          </cell>
          <cell r="E106" t="str">
            <v>EUR 000's</v>
          </cell>
          <cell r="J106" t="str">
            <v>Preliminary costs</v>
          </cell>
          <cell r="M106">
            <v>666.12079999999992</v>
          </cell>
          <cell r="N106" t="str">
            <v>EUR 000's</v>
          </cell>
        </row>
        <row r="107">
          <cell r="C107" t="str">
            <v>Debt service reserve account interest earnings</v>
          </cell>
          <cell r="D107">
            <v>0</v>
          </cell>
          <cell r="E107" t="str">
            <v>EUR 000's</v>
          </cell>
          <cell r="J107" t="str">
            <v>Capex costs</v>
          </cell>
          <cell r="M107">
            <v>110199.93620299976</v>
          </cell>
          <cell r="N107" t="str">
            <v>EUR 000's</v>
          </cell>
        </row>
        <row r="108">
          <cell r="C108" t="str">
            <v>Maintenance reserve account interest earnings</v>
          </cell>
          <cell r="D108">
            <v>0</v>
          </cell>
          <cell r="E108" t="str">
            <v>EUR 000's</v>
          </cell>
          <cell r="J108" t="str">
            <v>Opex costs</v>
          </cell>
          <cell r="M108">
            <v>0</v>
          </cell>
          <cell r="N108" t="str">
            <v>EUR 000's</v>
          </cell>
        </row>
        <row r="109">
          <cell r="C109" t="str">
            <v>Maintenance reserve account withdrawal</v>
          </cell>
          <cell r="D109">
            <v>0</v>
          </cell>
          <cell r="E109" t="str">
            <v>EUR 000's</v>
          </cell>
          <cell r="J109" t="str">
            <v>Financing expenses and distributions</v>
          </cell>
          <cell r="M109">
            <v>5707.55729250079</v>
          </cell>
          <cell r="N109" t="str">
            <v>EUR 000's</v>
          </cell>
        </row>
        <row r="110">
          <cell r="J110" t="str">
            <v>Taxes</v>
          </cell>
          <cell r="M110">
            <v>218.53028509420852</v>
          </cell>
          <cell r="N110" t="str">
            <v>EUR 000's</v>
          </cell>
        </row>
        <row r="111">
          <cell r="J111" t="str">
            <v>Additions to debt service reserve account</v>
          </cell>
          <cell r="M111">
            <v>0</v>
          </cell>
          <cell r="N111" t="str">
            <v>EUR 000's</v>
          </cell>
        </row>
        <row r="112">
          <cell r="J112" t="str">
            <v>Additions to maintenance reserve account</v>
          </cell>
          <cell r="M112">
            <v>0</v>
          </cell>
          <cell r="N112" t="str">
            <v>EUR 000's</v>
          </cell>
        </row>
        <row r="114">
          <cell r="C114" t="str">
            <v>Total</v>
          </cell>
          <cell r="D114">
            <v>121992.94379986067</v>
          </cell>
          <cell r="E114" t="str">
            <v>EUR 000's</v>
          </cell>
          <cell r="J114" t="str">
            <v>Total</v>
          </cell>
          <cell r="M114">
            <v>121992.94379986066</v>
          </cell>
          <cell r="N114" t="str">
            <v>EUR 000's</v>
          </cell>
        </row>
        <row r="118">
          <cell r="B118" t="str">
            <v>Financial fixed asset balance</v>
          </cell>
          <cell r="I118" t="str">
            <v>Debt facilities amortisation schedule</v>
          </cell>
        </row>
        <row r="136">
          <cell r="B136" t="str">
            <v>Real costs</v>
          </cell>
          <cell r="I136" t="str">
            <v>Nominal costs</v>
          </cell>
        </row>
        <row r="138">
          <cell r="C138" t="str">
            <v>Real costs during construction</v>
          </cell>
          <cell r="J138" t="str">
            <v>Nominal costs during construction</v>
          </cell>
        </row>
        <row r="139">
          <cell r="C139" t="str">
            <v>SPC upfront costs</v>
          </cell>
          <cell r="D139">
            <v>3500</v>
          </cell>
          <cell r="E139" t="str">
            <v>EUR 000's</v>
          </cell>
          <cell r="J139" t="str">
            <v>SPC upfront costs at financial close</v>
          </cell>
          <cell r="M139">
            <v>3500</v>
          </cell>
          <cell r="N139" t="str">
            <v>EUR 000's</v>
          </cell>
        </row>
        <row r="140">
          <cell r="C140" t="str">
            <v>General SPC costs</v>
          </cell>
          <cell r="D140">
            <v>1131.317181979447</v>
          </cell>
          <cell r="E140" t="str">
            <v>EUR 000's</v>
          </cell>
          <cell r="J140" t="str">
            <v>General SPC costs</v>
          </cell>
          <cell r="M140">
            <v>1131.317181979447</v>
          </cell>
          <cell r="N140" t="str">
            <v>EUR 000's</v>
          </cell>
        </row>
        <row r="141">
          <cell r="C141" t="str">
            <v>Insurance costs</v>
          </cell>
          <cell r="D141">
            <v>425.17282499999999</v>
          </cell>
          <cell r="E141" t="str">
            <v>EUR 000's</v>
          </cell>
          <cell r="J141" t="str">
            <v>Insurance costs</v>
          </cell>
          <cell r="M141">
            <v>425.17282499999999</v>
          </cell>
          <cell r="N141" t="str">
            <v>EUR 000's</v>
          </cell>
        </row>
        <row r="142">
          <cell r="C142" t="str">
            <v>Fin costs</v>
          </cell>
          <cell r="D142">
            <v>0</v>
          </cell>
          <cell r="E142" t="str">
            <v>EUR 000's</v>
          </cell>
          <cell r="J142" t="str">
            <v>Fin costs</v>
          </cell>
          <cell r="M142">
            <v>0</v>
          </cell>
          <cell r="N142" t="str">
            <v>EUR 000's</v>
          </cell>
        </row>
        <row r="143">
          <cell r="C143" t="str">
            <v>Preliminary costs</v>
          </cell>
          <cell r="D143">
            <v>513.33333333333314</v>
          </cell>
          <cell r="E143" t="str">
            <v>EUR 000's</v>
          </cell>
          <cell r="J143" t="str">
            <v>Preliminary costs</v>
          </cell>
          <cell r="M143">
            <v>513.33333333333314</v>
          </cell>
          <cell r="N143" t="str">
            <v>EUR 000's</v>
          </cell>
        </row>
        <row r="144">
          <cell r="C144" t="str">
            <v>Capex costs</v>
          </cell>
          <cell r="D144">
            <v>110199.93620299976</v>
          </cell>
          <cell r="E144" t="str">
            <v>EUR 000's</v>
          </cell>
          <cell r="J144" t="str">
            <v>Capex costs</v>
          </cell>
          <cell r="M144">
            <v>110199.93620299976</v>
          </cell>
          <cell r="N144" t="str">
            <v>EUR 000's</v>
          </cell>
        </row>
        <row r="145">
          <cell r="C145" t="str">
            <v>Maintenance costs</v>
          </cell>
          <cell r="D145">
            <v>0</v>
          </cell>
          <cell r="E145" t="str">
            <v>EUR 000's</v>
          </cell>
          <cell r="J145" t="str">
            <v>Maintenance costs</v>
          </cell>
          <cell r="M145">
            <v>0</v>
          </cell>
          <cell r="N145" t="str">
            <v>EUR 000's</v>
          </cell>
        </row>
        <row r="146">
          <cell r="C146" t="str">
            <v>Total</v>
          </cell>
          <cell r="D146">
            <v>115769.75954331254</v>
          </cell>
          <cell r="E146" t="str">
            <v>EUR 000's</v>
          </cell>
          <cell r="J146" t="str">
            <v>Total</v>
          </cell>
          <cell r="M146">
            <v>115769.75954331254</v>
          </cell>
          <cell r="N146" t="str">
            <v>EUR 000's</v>
          </cell>
        </row>
        <row r="148">
          <cell r="C148" t="str">
            <v>Real costs during operations</v>
          </cell>
          <cell r="J148" t="str">
            <v>Nominal costs during operations</v>
          </cell>
        </row>
        <row r="149">
          <cell r="C149" t="str">
            <v>SPC upfront costs</v>
          </cell>
          <cell r="D149">
            <v>0</v>
          </cell>
          <cell r="E149" t="str">
            <v>EUR 000's</v>
          </cell>
          <cell r="J149" t="str">
            <v>SPC upfront costs at operational phase</v>
          </cell>
          <cell r="M149">
            <v>0</v>
          </cell>
          <cell r="N149" t="str">
            <v>EUR 000's</v>
          </cell>
        </row>
        <row r="150">
          <cell r="C150" t="str">
            <v>General SPC costs</v>
          </cell>
          <cell r="D150">
            <v>6604.6648569084009</v>
          </cell>
          <cell r="E150" t="str">
            <v>EUR 000's</v>
          </cell>
          <cell r="J150" t="str">
            <v>General SPC costs</v>
          </cell>
          <cell r="M150">
            <v>8802.12853472393</v>
          </cell>
          <cell r="N150" t="str">
            <v>EUR 000's</v>
          </cell>
        </row>
        <row r="151">
          <cell r="C151" t="str">
            <v>Insurance costs</v>
          </cell>
          <cell r="D151">
            <v>1969.5847451523512</v>
          </cell>
          <cell r="E151" t="str">
            <v>EUR 000's</v>
          </cell>
          <cell r="J151" t="str">
            <v>Insurance costs</v>
          </cell>
          <cell r="M151">
            <v>2623.2872914950767</v>
          </cell>
          <cell r="N151" t="str">
            <v>EUR 000's</v>
          </cell>
        </row>
        <row r="152">
          <cell r="C152" t="str">
            <v>Financing costs</v>
          </cell>
          <cell r="D152">
            <v>0</v>
          </cell>
          <cell r="E152" t="str">
            <v>EUR 000's</v>
          </cell>
          <cell r="J152" t="str">
            <v>Financing costs</v>
          </cell>
          <cell r="M152">
            <v>0</v>
          </cell>
          <cell r="N152" t="str">
            <v>EUR 000's</v>
          </cell>
        </row>
        <row r="153">
          <cell r="C153" t="str">
            <v>Capex costs</v>
          </cell>
          <cell r="D153">
            <v>0</v>
          </cell>
          <cell r="E153" t="str">
            <v>EUR 000's</v>
          </cell>
          <cell r="J153" t="str">
            <v>Capex costs</v>
          </cell>
          <cell r="M153">
            <v>0</v>
          </cell>
          <cell r="N153" t="str">
            <v>EUR 000's</v>
          </cell>
        </row>
        <row r="154">
          <cell r="C154" t="str">
            <v>Lifecycle costs</v>
          </cell>
          <cell r="D154">
            <v>5668.8408644400788</v>
          </cell>
          <cell r="E154" t="str">
            <v>EUR 000's</v>
          </cell>
          <cell r="J154" t="str">
            <v>Lifecycle costs</v>
          </cell>
          <cell r="M154">
            <v>7191.4230634987698</v>
          </cell>
          <cell r="N154" t="str">
            <v>EUR 000's</v>
          </cell>
        </row>
        <row r="155">
          <cell r="C155" t="str">
            <v>Maintenance costs</v>
          </cell>
          <cell r="D155">
            <v>22731.159135559974</v>
          </cell>
          <cell r="E155" t="str">
            <v>EUR 000's</v>
          </cell>
          <cell r="J155" t="str">
            <v>Maintenance costs</v>
          </cell>
          <cell r="M155">
            <v>27972.616222091659</v>
          </cell>
          <cell r="N155" t="str">
            <v>EUR 000's</v>
          </cell>
        </row>
        <row r="156">
          <cell r="C156" t="str">
            <v>Total</v>
          </cell>
          <cell r="D156">
            <v>36974.249602060809</v>
          </cell>
          <cell r="E156" t="str">
            <v>EUR 000's</v>
          </cell>
          <cell r="J156" t="str">
            <v>Total</v>
          </cell>
          <cell r="M156">
            <v>46589.455111809439</v>
          </cell>
          <cell r="N156" t="str">
            <v>EUR 000's</v>
          </cell>
        </row>
        <row r="158">
          <cell r="C158" t="str">
            <v>Total real costs</v>
          </cell>
          <cell r="D158">
            <v>152744.00914537336</v>
          </cell>
          <cell r="E158" t="str">
            <v>EUR 000's</v>
          </cell>
          <cell r="J158" t="str">
            <v>Total nominal costs</v>
          </cell>
          <cell r="M158">
            <v>162359.21465512196</v>
          </cell>
          <cell r="N158" t="str">
            <v>EUR 000's</v>
          </cell>
        </row>
        <row r="161">
          <cell r="B161" t="str">
            <v>Indexation</v>
          </cell>
        </row>
        <row r="163">
          <cell r="J163" t="str">
            <v>Expected value</v>
          </cell>
          <cell r="K163" t="str">
            <v>Gross availability payment</v>
          </cell>
        </row>
        <row r="164">
          <cell r="C164" t="str">
            <v>Index</v>
          </cell>
          <cell r="K164" t="str">
            <v>Weight</v>
          </cell>
          <cell r="L164" t="str">
            <v>Indexation</v>
          </cell>
        </row>
        <row r="165">
          <cell r="C165" t="str">
            <v>CBS Grond-, weg- en waterbouw</v>
          </cell>
          <cell r="J165">
            <v>1.5100000000000001E-2</v>
          </cell>
          <cell r="K165">
            <v>0</v>
          </cell>
          <cell r="L165">
            <v>0</v>
          </cell>
        </row>
        <row r="166">
          <cell r="C166" t="str">
            <v>CBS Wegen met open verharding</v>
          </cell>
          <cell r="J166">
            <v>1.5299999999999999E-2</v>
          </cell>
          <cell r="K166">
            <v>0</v>
          </cell>
          <cell r="L166">
            <v>0</v>
          </cell>
        </row>
        <row r="167">
          <cell r="C167" t="str">
            <v>CBS Wegen met gesloten verharding</v>
          </cell>
          <cell r="J167">
            <v>1.0699999999999999E-2</v>
          </cell>
          <cell r="K167">
            <v>0</v>
          </cell>
          <cell r="L167">
            <v>0</v>
          </cell>
        </row>
        <row r="168">
          <cell r="C168" t="str">
            <v>CBS Boven- en ondergrondse spoorwegen</v>
          </cell>
          <cell r="J168">
            <v>1.3899999999999999E-2</v>
          </cell>
          <cell r="K168">
            <v>0</v>
          </cell>
          <cell r="L168">
            <v>0</v>
          </cell>
        </row>
        <row r="169">
          <cell r="C169" t="str">
            <v>CBS Bruggen en tunnels</v>
          </cell>
          <cell r="J169">
            <v>5.1999999999999998E-3</v>
          </cell>
          <cell r="K169">
            <v>0</v>
          </cell>
          <cell r="L169">
            <v>0</v>
          </cell>
        </row>
        <row r="170">
          <cell r="C170" t="str">
            <v>CBS Werken voor vloeistoffen</v>
          </cell>
          <cell r="J170">
            <v>1.2699999999999999E-2</v>
          </cell>
          <cell r="K170">
            <v>0</v>
          </cell>
          <cell r="L170">
            <v>0</v>
          </cell>
        </row>
        <row r="171">
          <cell r="C171" t="str">
            <v>CBS Waterbouwkundige werken</v>
          </cell>
          <cell r="J171">
            <v>2.06E-2</v>
          </cell>
          <cell r="K171">
            <v>0</v>
          </cell>
          <cell r="L171">
            <v>0</v>
          </cell>
        </row>
        <row r="172">
          <cell r="C172" t="str">
            <v>CBS Bouwrijp maken van terreinen</v>
          </cell>
          <cell r="J172">
            <v>1.9099999999999999E-2</v>
          </cell>
          <cell r="K172">
            <v>0</v>
          </cell>
          <cell r="L172">
            <v>0</v>
          </cell>
        </row>
        <row r="173">
          <cell r="C173" t="str">
            <v>CBS Elektrische installatie</v>
          </cell>
          <cell r="J173">
            <v>1.41E-2</v>
          </cell>
          <cell r="K173">
            <v>0</v>
          </cell>
          <cell r="L173">
            <v>0</v>
          </cell>
        </row>
        <row r="174">
          <cell r="C174" t="str">
            <v>CBS CPI alle huishoudens</v>
          </cell>
          <cell r="J174">
            <v>1.8499999999999999E-2</v>
          </cell>
          <cell r="K174">
            <v>0</v>
          </cell>
          <cell r="L174">
            <v>0</v>
          </cell>
        </row>
        <row r="175">
          <cell r="C175" t="str">
            <v>CBS Nederland, HICP</v>
          </cell>
          <cell r="J175">
            <v>1.8700000000000001E-2</v>
          </cell>
          <cell r="K175">
            <v>0</v>
          </cell>
          <cell r="L175">
            <v>0</v>
          </cell>
        </row>
        <row r="176">
          <cell r="C176" t="str">
            <v>CBS Eurozone, MUICP</v>
          </cell>
          <cell r="J176">
            <v>1.66E-2</v>
          </cell>
          <cell r="K176">
            <v>0</v>
          </cell>
          <cell r="L176">
            <v>0</v>
          </cell>
        </row>
        <row r="177">
          <cell r="C177" t="str">
            <v>CBS Europese Unie, EICP</v>
          </cell>
          <cell r="J177">
            <v>1.9400000000000001E-2</v>
          </cell>
          <cell r="K177">
            <v>0</v>
          </cell>
          <cell r="L177">
            <v>0</v>
          </cell>
        </row>
        <row r="178">
          <cell r="C178" t="str">
            <v>CBS Metalelektro 24-30, 33 (CAO lonen)</v>
          </cell>
          <cell r="J178">
            <v>1.9900000000000001E-2</v>
          </cell>
          <cell r="K178">
            <v>0</v>
          </cell>
          <cell r="L178">
            <v>0</v>
          </cell>
        </row>
        <row r="179">
          <cell r="C179" t="str">
            <v>CBS Bouwnijverheid F (CAO lonen)</v>
          </cell>
          <cell r="J179">
            <v>1.09E-2</v>
          </cell>
          <cell r="K179">
            <v>0</v>
          </cell>
          <cell r="L179">
            <v>0</v>
          </cell>
        </row>
        <row r="180">
          <cell r="C180" t="str">
            <v>CROW Loonkosten</v>
          </cell>
          <cell r="J180">
            <v>2.47E-2</v>
          </cell>
          <cell r="K180">
            <v>0</v>
          </cell>
          <cell r="L180">
            <v>0</v>
          </cell>
        </row>
        <row r="181">
          <cell r="C181" t="str">
            <v>CROW Gasolie hoog accijns</v>
          </cell>
          <cell r="J181">
            <v>4.7899999999999998E-2</v>
          </cell>
          <cell r="K181">
            <v>0</v>
          </cell>
          <cell r="L181">
            <v>0</v>
          </cell>
        </row>
        <row r="182">
          <cell r="C182" t="str">
            <v xml:space="preserve">CROW Gasolie excl. Accijns </v>
          </cell>
          <cell r="J182">
            <v>7.7399999999999997E-2</v>
          </cell>
          <cell r="K182">
            <v>0</v>
          </cell>
          <cell r="L182">
            <v>0</v>
          </cell>
        </row>
        <row r="183">
          <cell r="C183" t="str">
            <v>CROW Elektriciteit</v>
          </cell>
          <cell r="J183">
            <v>2.2599999999999999E-2</v>
          </cell>
          <cell r="K183">
            <v>0</v>
          </cell>
          <cell r="L183">
            <v>0</v>
          </cell>
        </row>
        <row r="184">
          <cell r="C184" t="str">
            <v>CROW Grind- en industriezand</v>
          </cell>
          <cell r="J184">
            <v>2.7799999999999998E-2</v>
          </cell>
          <cell r="K184">
            <v>0</v>
          </cell>
          <cell r="L184">
            <v>0</v>
          </cell>
        </row>
        <row r="185">
          <cell r="C185" t="str">
            <v>CROW Steenslag en brekerzand</v>
          </cell>
          <cell r="J185">
            <v>2.7099999999999999E-2</v>
          </cell>
          <cell r="K185">
            <v>0</v>
          </cell>
          <cell r="L185">
            <v>0</v>
          </cell>
        </row>
        <row r="186">
          <cell r="C186" t="str">
            <v>CROW Betonmortel</v>
          </cell>
          <cell r="J186">
            <v>3.2199999999999999E-2</v>
          </cell>
          <cell r="K186">
            <v>0</v>
          </cell>
          <cell r="L186">
            <v>0</v>
          </cell>
        </row>
        <row r="187">
          <cell r="C187" t="str">
            <v>CROW Betonproductie</v>
          </cell>
          <cell r="J187">
            <v>1.5599999999999999E-2</v>
          </cell>
          <cell r="K187">
            <v>0</v>
          </cell>
          <cell r="L187">
            <v>0</v>
          </cell>
        </row>
        <row r="188">
          <cell r="C188" t="str">
            <v>CROW Cement</v>
          </cell>
          <cell r="J188">
            <v>7.6E-3</v>
          </cell>
          <cell r="K188">
            <v>0</v>
          </cell>
          <cell r="L188">
            <v>0</v>
          </cell>
        </row>
        <row r="189">
          <cell r="C189" t="str">
            <v>CROW Breuksteen</v>
          </cell>
          <cell r="J189">
            <v>2.3400000000000001E-2</v>
          </cell>
          <cell r="K189">
            <v>0</v>
          </cell>
          <cell r="L189">
            <v>0</v>
          </cell>
        </row>
        <row r="190">
          <cell r="C190" t="str">
            <v xml:space="preserve">CROW Kunststof incl. pvc, excl. Geosynth. </v>
          </cell>
          <cell r="J190">
            <v>2.87E-2</v>
          </cell>
          <cell r="K190">
            <v>0</v>
          </cell>
          <cell r="L190">
            <v>0</v>
          </cell>
        </row>
        <row r="191">
          <cell r="C191" t="str">
            <v>CROW Betonstaal</v>
          </cell>
          <cell r="J191">
            <v>3.0000000000000001E-3</v>
          </cell>
          <cell r="K191">
            <v>0</v>
          </cell>
          <cell r="L191">
            <v>0</v>
          </cell>
        </row>
        <row r="192">
          <cell r="C192" t="str">
            <v xml:space="preserve">CROW Staal excl. Betonstaal </v>
          </cell>
          <cell r="J192">
            <v>1.5299999999999999E-2</v>
          </cell>
          <cell r="K192">
            <v>0</v>
          </cell>
          <cell r="L192">
            <v>0</v>
          </cell>
        </row>
        <row r="193">
          <cell r="C193" t="str">
            <v>CROW Bitumen bindmiddelen</v>
          </cell>
          <cell r="J193">
            <v>4.5499999999999999E-2</v>
          </cell>
          <cell r="K193">
            <v>0</v>
          </cell>
          <cell r="L193">
            <v>0</v>
          </cell>
        </row>
        <row r="194">
          <cell r="C194" t="str">
            <v xml:space="preserve">CROW Mineraal asfaltmengsel incl. brandstof </v>
          </cell>
          <cell r="J194">
            <v>2.5000000000000001E-2</v>
          </cell>
          <cell r="K194">
            <v>0</v>
          </cell>
          <cell r="L194">
            <v>0</v>
          </cell>
        </row>
        <row r="195">
          <cell r="C195" t="str">
            <v>Eurostat HICP excl. Tobacco (00X TOBAC) (EA)</v>
          </cell>
          <cell r="J195">
            <v>1.5299999999999999E-2</v>
          </cell>
          <cell r="K195">
            <v>0</v>
          </cell>
          <cell r="L195">
            <v>0</v>
          </cell>
        </row>
        <row r="196">
          <cell r="C196" t="str">
            <v>Geen indexatie</v>
          </cell>
          <cell r="J196">
            <v>0</v>
          </cell>
          <cell r="K196">
            <v>0</v>
          </cell>
          <cell r="L196">
            <v>0</v>
          </cell>
        </row>
        <row r="197">
          <cell r="C197" t="str">
            <v>[blanco]</v>
          </cell>
          <cell r="J197">
            <v>0</v>
          </cell>
          <cell r="K197">
            <v>0</v>
          </cell>
          <cell r="L197">
            <v>0</v>
          </cell>
        </row>
        <row r="199">
          <cell r="C199" t="str">
            <v>Total factor a</v>
          </cell>
          <cell r="K199">
            <v>0</v>
          </cell>
          <cell r="L199">
            <v>0</v>
          </cell>
        </row>
        <row r="200">
          <cell r="C200" t="str">
            <v>Total factor b</v>
          </cell>
          <cell r="K200">
            <v>1</v>
          </cell>
        </row>
        <row r="201">
          <cell r="C201" t="str">
            <v>Gross availability payment indexation</v>
          </cell>
          <cell r="L201">
            <v>0</v>
          </cell>
        </row>
        <row r="203">
          <cell r="C203" t="str">
            <v>Weighted average indexation factor a</v>
          </cell>
          <cell r="L203" t="e">
            <v>#DIV/0!</v>
          </cell>
        </row>
      </sheetData>
      <sheetData sheetId="5"/>
      <sheetData sheetId="6"/>
      <sheetData sheetId="7">
        <row r="6">
          <cell r="J6" t="str">
            <v>- please select -</v>
          </cell>
          <cell r="K6" t="str">
            <v>- please select -</v>
          </cell>
          <cell r="L6" t="str">
            <v>- please select -</v>
          </cell>
          <cell r="M6" t="str">
            <v>- please select -</v>
          </cell>
          <cell r="N6" t="str">
            <v>- Select sensitivity -</v>
          </cell>
          <cell r="O6" t="str">
            <v>- Select break-even sensitivity -</v>
          </cell>
        </row>
        <row r="7">
          <cell r="J7">
            <v>1</v>
          </cell>
          <cell r="K7" t="str">
            <v>not indexed</v>
          </cell>
          <cell r="L7">
            <v>0</v>
          </cell>
          <cell r="M7" t="str">
            <v>Lifecycle</v>
          </cell>
          <cell r="N7" t="str">
            <v>Effective interest rates only</v>
          </cell>
          <cell r="O7" t="str">
            <v>Opex break-even</v>
          </cell>
        </row>
        <row r="8">
          <cell r="J8">
            <v>2</v>
          </cell>
          <cell r="K8">
            <v>1</v>
          </cell>
          <cell r="L8">
            <v>1</v>
          </cell>
          <cell r="M8" t="str">
            <v>Regular</v>
          </cell>
          <cell r="N8" t="str">
            <v>Senior debt commitment and effective interest rates</v>
          </cell>
          <cell r="O8" t="str">
            <v>Hard / Soft FM break-even</v>
          </cell>
        </row>
        <row r="9">
          <cell r="J9">
            <v>3</v>
          </cell>
          <cell r="K9">
            <v>2</v>
          </cell>
          <cell r="O9" t="str">
            <v>Lifecycle costs break-even</v>
          </cell>
        </row>
        <row r="10">
          <cell r="J10">
            <v>4</v>
          </cell>
          <cell r="K10">
            <v>3</v>
          </cell>
          <cell r="O10" t="str">
            <v>Capex break-even</v>
          </cell>
        </row>
        <row r="11">
          <cell r="K11">
            <v>4</v>
          </cell>
          <cell r="O11" t="str">
            <v>SPC costs break-even</v>
          </cell>
        </row>
        <row r="12">
          <cell r="K12">
            <v>5</v>
          </cell>
          <cell r="O12" t="str">
            <v>All Operational costs break-even</v>
          </cell>
        </row>
        <row r="13">
          <cell r="K13">
            <v>6</v>
          </cell>
          <cell r="O13" t="str">
            <v>Revenue break-even</v>
          </cell>
        </row>
        <row r="14">
          <cell r="K14">
            <v>7</v>
          </cell>
        </row>
        <row r="15">
          <cell r="K15">
            <v>8</v>
          </cell>
        </row>
        <row r="16">
          <cell r="K16">
            <v>9</v>
          </cell>
        </row>
        <row r="17">
          <cell r="K17">
            <v>10</v>
          </cell>
        </row>
        <row r="18">
          <cell r="K18">
            <v>11</v>
          </cell>
        </row>
        <row r="19">
          <cell r="K19">
            <v>12</v>
          </cell>
        </row>
        <row r="20">
          <cell r="K20">
            <v>13</v>
          </cell>
        </row>
        <row r="21">
          <cell r="K21">
            <v>14</v>
          </cell>
        </row>
        <row r="22">
          <cell r="K22">
            <v>15</v>
          </cell>
        </row>
        <row r="23">
          <cell r="K23">
            <v>16</v>
          </cell>
        </row>
        <row r="24">
          <cell r="K24">
            <v>17</v>
          </cell>
        </row>
        <row r="25">
          <cell r="F25">
            <v>1E-3</v>
          </cell>
          <cell r="K25">
            <v>19</v>
          </cell>
        </row>
        <row r="26">
          <cell r="K26">
            <v>20</v>
          </cell>
        </row>
        <row r="27">
          <cell r="K27">
            <v>21</v>
          </cell>
        </row>
        <row r="28">
          <cell r="K28">
            <v>22</v>
          </cell>
        </row>
        <row r="29">
          <cell r="K29">
            <v>23</v>
          </cell>
        </row>
        <row r="30">
          <cell r="K30">
            <v>24</v>
          </cell>
        </row>
        <row r="31">
          <cell r="K31">
            <v>25</v>
          </cell>
        </row>
        <row r="32">
          <cell r="K32">
            <v>26</v>
          </cell>
        </row>
        <row r="33">
          <cell r="K33">
            <v>27</v>
          </cell>
        </row>
        <row r="34">
          <cell r="K34">
            <v>28</v>
          </cell>
        </row>
        <row r="35">
          <cell r="K35">
            <v>29</v>
          </cell>
        </row>
        <row r="36">
          <cell r="K36">
            <v>30</v>
          </cell>
        </row>
        <row r="37">
          <cell r="K37">
            <v>31</v>
          </cell>
        </row>
        <row r="38">
          <cell r="K38">
            <v>32</v>
          </cell>
        </row>
        <row r="317">
          <cell r="F317">
            <v>1</v>
          </cell>
        </row>
      </sheetData>
      <sheetData sheetId="8"/>
      <sheetData sheetId="9"/>
      <sheetData sheetId="10"/>
      <sheetData sheetId="11"/>
      <sheetData sheetId="12"/>
      <sheetData sheetId="13">
        <row r="6">
          <cell r="E6">
            <v>1</v>
          </cell>
        </row>
      </sheetData>
      <sheetData sheetId="14"/>
      <sheetData sheetId="15"/>
      <sheetData sheetId="16">
        <row r="19">
          <cell r="J19">
            <v>42004</v>
          </cell>
        </row>
      </sheetData>
      <sheetData sheetId="17"/>
      <sheetData sheetId="18"/>
      <sheetData sheetId="19"/>
      <sheetData sheetId="20"/>
      <sheetData sheetId="21">
        <row r="103">
          <cell r="F103">
            <v>9793.6749015973655</v>
          </cell>
        </row>
      </sheetData>
      <sheetData sheetId="22"/>
      <sheetData sheetId="23">
        <row r="7">
          <cell r="F7">
            <v>10321.015885728191</v>
          </cell>
        </row>
        <row r="16">
          <cell r="F16">
            <v>100338.74405218448</v>
          </cell>
        </row>
        <row r="17">
          <cell r="F17">
            <v>100338.74405052941</v>
          </cell>
        </row>
        <row r="22">
          <cell r="F22">
            <v>1</v>
          </cell>
        </row>
        <row r="23">
          <cell r="F23">
            <v>1</v>
          </cell>
        </row>
        <row r="62">
          <cell r="F62">
            <v>0.115</v>
          </cell>
        </row>
        <row r="66">
          <cell r="F66">
            <v>0.11500003933906558</v>
          </cell>
        </row>
        <row r="70">
          <cell r="F70">
            <v>1.17</v>
          </cell>
        </row>
        <row r="87">
          <cell r="F87">
            <v>0.2874864439945668</v>
          </cell>
        </row>
        <row r="111">
          <cell r="F111">
            <v>-2.3177562979981303E-8</v>
          </cell>
        </row>
        <row r="117">
          <cell r="F117">
            <v>7.8180164564400911E-9</v>
          </cell>
        </row>
        <row r="123">
          <cell r="F123">
            <v>-3.3469405025243759E-10</v>
          </cell>
        </row>
        <row r="129">
          <cell r="F129">
            <v>-3.28219812217867E-7</v>
          </cell>
        </row>
        <row r="135">
          <cell r="F135">
            <v>7.7014692578813992E-7</v>
          </cell>
        </row>
      </sheetData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Form - Stage Gate 1 (English)"/>
      <sheetName val="A-Form - Stage Gate 3 (English)"/>
      <sheetName val="Cashflow forecast (English)"/>
      <sheetName val="DATAsheet"/>
      <sheetName val="Definitions SG1 only"/>
      <sheetName val="Definitions (English)"/>
      <sheetName val="Feedback &amp; follow-up"/>
      <sheetName val="Blad1"/>
      <sheetName val="geld in tijd"/>
      <sheetName val="betalingsmomenten"/>
      <sheetName val="Version control"/>
      <sheetName val="Masterdata"/>
      <sheetName val="FAQ"/>
    </sheetNames>
    <sheetDataSet>
      <sheetData sheetId="0"/>
      <sheetData sheetId="1">
        <row r="9">
          <cell r="G9" t="str">
            <v>39001265</v>
          </cell>
        </row>
      </sheetData>
      <sheetData sheetId="2">
        <row r="9">
          <cell r="G9">
            <v>0</v>
          </cell>
        </row>
        <row r="111">
          <cell r="H111">
            <v>1</v>
          </cell>
          <cell r="I111">
            <v>1</v>
          </cell>
          <cell r="J111">
            <v>1</v>
          </cell>
          <cell r="K111">
            <v>1</v>
          </cell>
          <cell r="L111">
            <v>1</v>
          </cell>
          <cell r="M111">
            <v>1</v>
          </cell>
          <cell r="N111">
            <v>1</v>
          </cell>
          <cell r="O111">
            <v>1</v>
          </cell>
          <cell r="P111">
            <v>1</v>
          </cell>
          <cell r="Q111">
            <v>1</v>
          </cell>
          <cell r="R111">
            <v>1</v>
          </cell>
          <cell r="S111">
            <v>1</v>
          </cell>
          <cell r="T111">
            <v>1</v>
          </cell>
          <cell r="U111">
            <v>1</v>
          </cell>
          <cell r="V111">
            <v>1</v>
          </cell>
          <cell r="W111">
            <v>1</v>
          </cell>
          <cell r="X111">
            <v>1</v>
          </cell>
          <cell r="Y111">
            <v>1</v>
          </cell>
          <cell r="Z111">
            <v>1</v>
          </cell>
          <cell r="AA111">
            <v>1</v>
          </cell>
          <cell r="AB111">
            <v>1</v>
          </cell>
          <cell r="AC111">
            <v>1</v>
          </cell>
          <cell r="AD111">
            <v>1</v>
          </cell>
          <cell r="AE111">
            <v>1</v>
          </cell>
          <cell r="AF111">
            <v>1</v>
          </cell>
          <cell r="AG111">
            <v>1</v>
          </cell>
          <cell r="AH111">
            <v>1</v>
          </cell>
          <cell r="AI111">
            <v>1</v>
          </cell>
          <cell r="AJ111">
            <v>1</v>
          </cell>
          <cell r="AK111">
            <v>1</v>
          </cell>
          <cell r="AL111">
            <v>1</v>
          </cell>
          <cell r="AM111">
            <v>1</v>
          </cell>
          <cell r="AN111">
            <v>1</v>
          </cell>
          <cell r="AO111">
            <v>1</v>
          </cell>
          <cell r="AP111">
            <v>1</v>
          </cell>
          <cell r="AQ111">
            <v>1</v>
          </cell>
          <cell r="AR111">
            <v>1</v>
          </cell>
          <cell r="AS111">
            <v>1</v>
          </cell>
          <cell r="AT111">
            <v>1</v>
          </cell>
          <cell r="AU111">
            <v>1</v>
          </cell>
          <cell r="AV111">
            <v>1</v>
          </cell>
          <cell r="AW111">
            <v>1</v>
          </cell>
          <cell r="AX111">
            <v>1</v>
          </cell>
          <cell r="AY111">
            <v>1</v>
          </cell>
          <cell r="AZ111">
            <v>1</v>
          </cell>
          <cell r="BA111">
            <v>1</v>
          </cell>
          <cell r="BB111">
            <v>1</v>
          </cell>
          <cell r="BC111">
            <v>1</v>
          </cell>
          <cell r="BD111">
            <v>1</v>
          </cell>
          <cell r="BE111">
            <v>1</v>
          </cell>
          <cell r="BF111">
            <v>1</v>
          </cell>
          <cell r="BG111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C"/>
      <sheetName val="InpSens"/>
      <sheetName val="InpS"/>
      <sheetName val="ConT&amp;E"/>
      <sheetName val="ConCost"/>
      <sheetName val="ConFin"/>
      <sheetName val="Time"/>
      <sheetName val="Esc"/>
      <sheetName val="EBITDA"/>
      <sheetName val="FixAst"/>
      <sheetName val="SrDebt"/>
      <sheetName val="Shareloan"/>
      <sheetName val="Tax"/>
      <sheetName val="Equity"/>
      <sheetName val="FinStat"/>
      <sheetName val="FinDead"/>
      <sheetName val="FinDelta"/>
      <sheetName val="PV"/>
      <sheetName val="Chart6"/>
      <sheetName val="Ratios"/>
      <sheetName val="{Tmp}"/>
    </sheetNames>
    <sheetDataSet>
      <sheetData sheetId="0">
        <row r="133">
          <cell r="F133">
            <v>1E-4</v>
          </cell>
        </row>
        <row r="138">
          <cell r="F138" t="str">
            <v>£ 000s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9">
          <cell r="E19" t="str">
            <v>Model period ending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register"/>
      <sheetName val="Opportunity register"/>
      <sheetName val="SG3 information"/>
      <sheetName val="Top risks"/>
      <sheetName val="Top opportunities"/>
      <sheetName val="Profit plan"/>
      <sheetName val="Instruction"/>
      <sheetName val="Matrices"/>
    </sheetNames>
    <sheetDataSet>
      <sheetData sheetId="0">
        <row r="3">
          <cell r="I3" t="str">
            <v>Safety</v>
          </cell>
          <cell r="T3">
            <v>0</v>
          </cell>
        </row>
        <row r="4">
          <cell r="I4" t="str">
            <v>Client</v>
          </cell>
          <cell r="T4">
            <v>2.5000000000000001E-2</v>
          </cell>
        </row>
        <row r="5">
          <cell r="I5" t="str">
            <v>Location</v>
          </cell>
          <cell r="T5">
            <v>0.05</v>
          </cell>
        </row>
        <row r="6">
          <cell r="I6" t="str">
            <v>Contractual</v>
          </cell>
          <cell r="T6">
            <v>0.125</v>
          </cell>
        </row>
        <row r="7">
          <cell r="I7" t="str">
            <v>Financial</v>
          </cell>
          <cell r="T7">
            <v>0.25</v>
          </cell>
        </row>
        <row r="8">
          <cell r="I8" t="str">
            <v>Technology</v>
          </cell>
          <cell r="T8">
            <v>0.5</v>
          </cell>
        </row>
        <row r="9">
          <cell r="I9" t="str">
            <v>Project team</v>
          </cell>
        </row>
        <row r="10">
          <cell r="I10" t="str">
            <v>Partners</v>
          </cell>
        </row>
        <row r="11">
          <cell r="I11" t="str">
            <v>Design</v>
          </cell>
        </row>
        <row r="12">
          <cell r="I12" t="str">
            <v xml:space="preserve">Other 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5">
          <cell r="B15" t="str">
            <v>Preventive</v>
          </cell>
          <cell r="D15" t="str">
            <v>Actual</v>
          </cell>
          <cell r="H15" t="str">
            <v xml:space="preserve">Actual </v>
          </cell>
          <cell r="K15" t="str">
            <v>EUR</v>
          </cell>
        </row>
        <row r="16">
          <cell r="B16" t="str">
            <v>Corrective</v>
          </cell>
          <cell r="D16" t="str">
            <v>Concept</v>
          </cell>
          <cell r="H16" t="str">
            <v>Actual (occ.)</v>
          </cell>
          <cell r="K16" t="str">
            <v>GBP</v>
          </cell>
        </row>
        <row r="17">
          <cell r="D17" t="str">
            <v>Executed</v>
          </cell>
          <cell r="H17" t="str">
            <v>Concept</v>
          </cell>
          <cell r="K17" t="str">
            <v>USD</v>
          </cell>
        </row>
        <row r="18">
          <cell r="D18" t="str">
            <v>Cancelled</v>
          </cell>
          <cell r="H18" t="str">
            <v>Closed (occ.)</v>
          </cell>
        </row>
        <row r="19">
          <cell r="H19" t="str">
            <v>Closed (not occ.)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orblad"/>
      <sheetName val="inhoudsopgave"/>
      <sheetName val="werktype codering"/>
      <sheetName val="indexering"/>
      <sheetName val="demarcaties"/>
      <sheetName val="aanbestedingsuitslag"/>
      <sheetName val="objectindicatie"/>
      <sheetName val="invoeraanvraag"/>
      <sheetName val="projecten"/>
      <sheetName val="objecten"/>
      <sheetName val="sjabloon projecten"/>
      <sheetName val="p22724"/>
      <sheetName val="p22707"/>
      <sheetName val="sjabloon objecten"/>
      <sheetName val="o22707a"/>
      <sheetName val="o22707b"/>
      <sheetName val="o22707c"/>
      <sheetName val="o22707d"/>
      <sheetName val="o22707e"/>
      <sheetName val="o22707f"/>
      <sheetName val="o22707g"/>
      <sheetName val="o22707h"/>
      <sheetName val="o22707i"/>
      <sheetName val="o22724a"/>
      <sheetName val="o22724b"/>
      <sheetName val="o22724c"/>
      <sheetName val="o22724d"/>
      <sheetName val="o22724e"/>
      <sheetName val="o22724f"/>
      <sheetName val="o22724g"/>
      <sheetName val="o22724h"/>
      <sheetName val="o22724i"/>
      <sheetName val="o22724j"/>
      <sheetName val="o22724k"/>
      <sheetName val="o22724l"/>
      <sheetName val="o27675b"/>
      <sheetName val="o326005a"/>
      <sheetName val="o326005b"/>
      <sheetName val="o326005c"/>
      <sheetName val="o326005d"/>
      <sheetName val="o326005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RG@Risk resultsR37C9"/>
      <sheetName val="RiskRG@Risk resultsR13C9"/>
      <sheetName val="RiskRG@Risk resultsR40C2"/>
      <sheetName val="RiskRG@Risk resultsR40C9"/>
      <sheetName val="Legenda"/>
      <sheetName val="Colofon"/>
      <sheetName val="Uitgangspunten"/>
      <sheetName val="Samenvatting"/>
      <sheetName val="@Risk results"/>
      <sheetName val="RiskStatsDataHiddenSheet"/>
      <sheetName val="Projectonvoorzien"/>
      <sheetName val="1"/>
      <sheetName val="Prijzenboe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I1" t="str">
            <v>SSK-Rekenmodel (06-04-2009)</v>
          </cell>
        </row>
        <row r="37">
          <cell r="C37" t="str">
            <v>De directie</v>
          </cell>
        </row>
        <row r="38">
          <cell r="C38" t="str">
            <v>CASE sprong over het water 6 mei 2009</v>
          </cell>
        </row>
        <row r="40">
          <cell r="C40" t="str">
            <v>C5322-01.001</v>
          </cell>
        </row>
        <row r="42">
          <cell r="C42">
            <v>39814</v>
          </cell>
        </row>
        <row r="43">
          <cell r="C43">
            <v>1</v>
          </cell>
        </row>
        <row r="44">
          <cell r="C44" t="str">
            <v>TEST-CASE</v>
          </cell>
        </row>
        <row r="46">
          <cell r="C46" t="str">
            <v>groep 1 t/m 3</v>
          </cell>
        </row>
        <row r="51">
          <cell r="C51">
            <v>39939</v>
          </cell>
        </row>
      </sheetData>
      <sheetData sheetId="6" refreshError="1"/>
      <sheetData sheetId="7">
        <row r="39">
          <cell r="B39" t="str">
            <v>Exclusief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SerializationData"/>
      <sheetName val="RiskRG@Risk resultsR40C9"/>
      <sheetName val="RiskRG@Risk resultsR40C2"/>
      <sheetName val="RiskRG@Risk resultsR40C8"/>
      <sheetName val="RiskRG@Risk resultsR13C9"/>
      <sheetName val="RiskRG@Risk resultsR13C8"/>
      <sheetName val="RiskRG@Risk resultsR6C8"/>
      <sheetName val="RiskRGProbabilistischR6C8"/>
      <sheetName val="voorblad"/>
      <sheetName val="RiskRG@RiskR6C8"/>
      <sheetName val="RiskRG@Risk resulatenR6C8"/>
      <sheetName val="SSK-samenvatting"/>
      <sheetName val="RiskRG@Risk resultsR33C2"/>
      <sheetName val="RiskRG@Risk resultsR33C8"/>
      <sheetName val="RiskRGProbabilistischR33C2"/>
      <sheetName val="RiskRGProbabilistischR33C8"/>
      <sheetName val="integraal kostenoverzicht"/>
      <sheetName val="Staat van Ontleding"/>
      <sheetName val="S-Curve"/>
      <sheetName val="Inkomsten en uitgaven"/>
      <sheetName val="algemene variabelen"/>
      <sheetName val="resultaten"/>
      <sheetName val="RiskRG@RiskR33C2"/>
      <sheetName val="RiskRG@RiskR33C8"/>
      <sheetName val="RiskRG@Risk resulatenR37C2"/>
      <sheetName val="RiskRG@Risk resulatenR37C8"/>
      <sheetName val="RiskRG@Risk resulatenR39C8"/>
      <sheetName val="@Risk resultaten"/>
      <sheetName val="invoersheet Daan N4.8 24mei"/>
      <sheetName val="N500 GWW"/>
      <sheetName val="N600 KW"/>
      <sheetName val="N710 WGO"/>
      <sheetName val="N720 WH"/>
      <sheetName val="N730 INP"/>
      <sheetName val="N740 OVERIG"/>
      <sheetName val="N800 OND"/>
      <sheetName val="invoersheet CAPEX"/>
      <sheetName val="invoersheet OPC"/>
      <sheetName val="Z200 GWW"/>
      <sheetName val="Z300 WGO"/>
      <sheetName val="Z400 WH"/>
      <sheetName val="Z500 INP"/>
      <sheetName val="Z600 OPL"/>
      <sheetName val="invoersheet Daan 4.8 24mei"/>
      <sheetName val="VGK"/>
      <sheetName val="ENGK"/>
      <sheetName val="OBK"/>
      <sheetName val="STEL"/>
      <sheetName val="ONVZ"/>
      <sheetName val="contro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orblad"/>
      <sheetName val="instructie"/>
      <sheetName val="integraal kostenoverzicht"/>
      <sheetName val="Termijnstaat"/>
      <sheetName val="Index"/>
      <sheetName val="OBDK"/>
      <sheetName val="ABK"/>
      <sheetName val="MKIsprint3"/>
      <sheetName val="Sprint"/>
      <sheetName val="ISS+BP"/>
      <sheetName val="Bijlage K"/>
      <sheetName val="invoer S-curve"/>
      <sheetName val="inkomsten en uitgaven"/>
      <sheetName val="earned value"/>
      <sheetName val="SG Calculation sheet"/>
    </sheetNames>
    <sheetDataSet>
      <sheetData sheetId="0"/>
      <sheetData sheetId="1"/>
      <sheetData sheetId="2">
        <row r="15">
          <cell r="HR15">
            <v>7.2708416703772386E-2</v>
          </cell>
        </row>
      </sheetData>
      <sheetData sheetId="3"/>
      <sheetData sheetId="4"/>
      <sheetData sheetId="5"/>
      <sheetData sheetId="6">
        <row r="12">
          <cell r="H12">
            <v>118</v>
          </cell>
        </row>
      </sheetData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B031C-5EC5-424C-BF0F-704639AACFEF}">
  <dimension ref="B1:V53"/>
  <sheetViews>
    <sheetView tabSelected="1" zoomScaleNormal="100" workbookViewId="0">
      <selection activeCell="B30" sqref="B30"/>
    </sheetView>
  </sheetViews>
  <sheetFormatPr defaultColWidth="9.1796875" defaultRowHeight="10" x14ac:dyDescent="0.2"/>
  <cols>
    <col min="1" max="1" width="12.1796875" style="4" customWidth="1"/>
    <col min="2" max="2" width="52.54296875" style="4" customWidth="1"/>
    <col min="3" max="3" width="17.453125" style="10" bestFit="1" customWidth="1"/>
    <col min="4" max="4" width="14.1796875" style="10" customWidth="1"/>
    <col min="5" max="5" width="18.26953125" style="10" bestFit="1" customWidth="1"/>
    <col min="6" max="7" width="18.26953125" style="10" customWidth="1"/>
    <col min="8" max="9" width="8.81640625" style="4" customWidth="1"/>
    <col min="10" max="10" width="26.81640625" style="4" customWidth="1"/>
    <col min="11" max="14" width="39.26953125" style="29" customWidth="1"/>
    <col min="15" max="15" width="9.1796875" style="4"/>
    <col min="16" max="16" width="24" style="4" customWidth="1"/>
    <col min="17" max="17" width="26.453125" style="4" bestFit="1" customWidth="1"/>
    <col min="18" max="18" width="24" style="4" customWidth="1"/>
    <col min="19" max="19" width="17.26953125" style="4" bestFit="1" customWidth="1"/>
    <col min="20" max="16384" width="9.1796875" style="4"/>
  </cols>
  <sheetData>
    <row r="1" spans="2:22" ht="28" x14ac:dyDescent="0.6">
      <c r="B1" s="5" t="s">
        <v>47</v>
      </c>
      <c r="C1" s="6" t="s">
        <v>0</v>
      </c>
      <c r="D1" s="11"/>
    </row>
    <row r="3" spans="2:22" ht="14" x14ac:dyDescent="0.3">
      <c r="B3" s="60" t="s">
        <v>1</v>
      </c>
      <c r="C3" s="61"/>
      <c r="D3" s="61"/>
      <c r="E3" s="61"/>
      <c r="F3" s="61"/>
      <c r="G3" s="35"/>
    </row>
    <row r="4" spans="2:22" x14ac:dyDescent="0.2">
      <c r="C4" s="58" t="s">
        <v>46</v>
      </c>
    </row>
    <row r="5" spans="2:22" ht="10.5" x14ac:dyDescent="0.25">
      <c r="B5" s="2"/>
      <c r="C5" s="38" t="s">
        <v>2</v>
      </c>
      <c r="D5" s="62" t="s">
        <v>3</v>
      </c>
      <c r="E5" s="63"/>
      <c r="F5" s="64"/>
      <c r="G5" s="30"/>
    </row>
    <row r="6" spans="2:22" ht="10.5" x14ac:dyDescent="0.25">
      <c r="B6" s="2" t="s">
        <v>4</v>
      </c>
      <c r="C6" s="1" t="s">
        <v>5</v>
      </c>
      <c r="D6" s="23" t="s">
        <v>6</v>
      </c>
      <c r="E6" s="23" t="s">
        <v>7</v>
      </c>
      <c r="F6" s="28" t="s">
        <v>8</v>
      </c>
      <c r="G6" s="4"/>
      <c r="T6" s="27"/>
      <c r="U6" s="27"/>
      <c r="V6" s="27"/>
    </row>
    <row r="7" spans="2:22" x14ac:dyDescent="0.2">
      <c r="B7" s="3" t="s">
        <v>9</v>
      </c>
      <c r="C7" s="22">
        <v>62</v>
      </c>
      <c r="D7" s="19">
        <v>1</v>
      </c>
      <c r="E7" s="17">
        <v>0</v>
      </c>
      <c r="F7" s="44">
        <v>0</v>
      </c>
      <c r="G7" s="48"/>
      <c r="H7" s="47"/>
    </row>
    <row r="8" spans="2:22" x14ac:dyDescent="0.2">
      <c r="B8" s="3" t="s">
        <v>10</v>
      </c>
      <c r="C8" s="22"/>
      <c r="D8" s="20">
        <v>0</v>
      </c>
      <c r="E8" s="17">
        <v>0</v>
      </c>
      <c r="F8" s="45">
        <v>1</v>
      </c>
      <c r="G8" s="43"/>
      <c r="H8" s="47"/>
    </row>
    <row r="9" spans="2:22" x14ac:dyDescent="0.2">
      <c r="B9" s="3" t="s">
        <v>11</v>
      </c>
      <c r="C9" s="22">
        <f>505+257</f>
        <v>762</v>
      </c>
      <c r="D9" s="20">
        <v>1</v>
      </c>
      <c r="E9" s="17">
        <v>0</v>
      </c>
      <c r="F9" s="46">
        <v>0</v>
      </c>
      <c r="G9" s="48"/>
      <c r="H9" s="47"/>
    </row>
    <row r="10" spans="2:22" x14ac:dyDescent="0.2">
      <c r="B10" s="3" t="s">
        <v>12</v>
      </c>
      <c r="C10" s="22"/>
      <c r="D10" s="20">
        <v>0</v>
      </c>
      <c r="E10" s="17">
        <v>0</v>
      </c>
      <c r="F10" s="45">
        <v>1</v>
      </c>
      <c r="G10" s="43"/>
      <c r="H10" s="47"/>
    </row>
    <row r="11" spans="2:22" x14ac:dyDescent="0.2">
      <c r="B11" s="3" t="s">
        <v>13</v>
      </c>
      <c r="C11" s="22">
        <v>86</v>
      </c>
      <c r="D11" s="20">
        <v>1</v>
      </c>
      <c r="E11" s="17">
        <v>0</v>
      </c>
      <c r="F11" s="46">
        <v>0</v>
      </c>
      <c r="G11" s="48"/>
      <c r="H11" s="47"/>
    </row>
    <row r="12" spans="2:22" x14ac:dyDescent="0.2">
      <c r="B12" s="3" t="s">
        <v>14</v>
      </c>
      <c r="C12" s="22"/>
      <c r="D12" s="20">
        <v>0</v>
      </c>
      <c r="E12" s="17">
        <v>0</v>
      </c>
      <c r="F12" s="45">
        <v>1</v>
      </c>
      <c r="G12" s="43"/>
      <c r="H12" s="47"/>
    </row>
    <row r="13" spans="2:22" x14ac:dyDescent="0.2">
      <c r="B13" s="3" t="s">
        <v>15</v>
      </c>
      <c r="C13" s="22">
        <v>34</v>
      </c>
      <c r="D13" s="20">
        <v>1</v>
      </c>
      <c r="E13" s="17">
        <v>0</v>
      </c>
      <c r="F13" s="46">
        <v>0</v>
      </c>
      <c r="G13" s="48"/>
      <c r="H13" s="47"/>
    </row>
    <row r="14" spans="2:22" x14ac:dyDescent="0.2">
      <c r="B14" s="3" t="s">
        <v>16</v>
      </c>
      <c r="C14" s="22">
        <v>9</v>
      </c>
      <c r="D14" s="20">
        <v>0</v>
      </c>
      <c r="E14" s="17">
        <v>0</v>
      </c>
      <c r="F14" s="45">
        <v>1</v>
      </c>
      <c r="G14" s="43"/>
      <c r="H14" s="47"/>
    </row>
    <row r="15" spans="2:22" x14ac:dyDescent="0.2">
      <c r="B15" s="3" t="s">
        <v>17</v>
      </c>
      <c r="C15" s="22"/>
      <c r="D15" s="20">
        <v>1</v>
      </c>
      <c r="E15" s="17">
        <v>0</v>
      </c>
      <c r="F15" s="46">
        <v>0</v>
      </c>
      <c r="G15" s="48"/>
      <c r="H15" s="47"/>
      <c r="T15" s="27"/>
      <c r="U15" s="27"/>
    </row>
    <row r="16" spans="2:22" x14ac:dyDescent="0.2">
      <c r="B16" s="3" t="s">
        <v>18</v>
      </c>
      <c r="C16" s="22">
        <v>47</v>
      </c>
      <c r="D16" s="20">
        <v>1</v>
      </c>
      <c r="E16" s="17">
        <v>0</v>
      </c>
      <c r="F16" s="46">
        <v>0</v>
      </c>
      <c r="G16" s="48"/>
      <c r="H16" s="47"/>
    </row>
    <row r="17" spans="2:8" x14ac:dyDescent="0.2">
      <c r="B17" s="3" t="s">
        <v>19</v>
      </c>
      <c r="C17" s="22"/>
      <c r="D17" s="20">
        <v>0</v>
      </c>
      <c r="E17" s="17">
        <v>1</v>
      </c>
      <c r="F17" s="46">
        <v>0</v>
      </c>
      <c r="G17" s="48"/>
      <c r="H17" s="47"/>
    </row>
    <row r="18" spans="2:8" x14ac:dyDescent="0.2">
      <c r="B18" s="3" t="s">
        <v>20</v>
      </c>
      <c r="C18" s="22">
        <v>0</v>
      </c>
      <c r="D18" s="20">
        <v>0</v>
      </c>
      <c r="E18" s="17">
        <v>1</v>
      </c>
      <c r="F18" s="46">
        <v>0</v>
      </c>
      <c r="G18" s="48"/>
      <c r="H18" s="47"/>
    </row>
    <row r="19" spans="2:8" x14ac:dyDescent="0.2">
      <c r="B19" s="3" t="s">
        <v>21</v>
      </c>
      <c r="C19" s="31">
        <v>0</v>
      </c>
      <c r="D19" s="21">
        <v>0</v>
      </c>
      <c r="E19" s="18">
        <v>1</v>
      </c>
      <c r="F19" s="46">
        <v>0</v>
      </c>
      <c r="G19" s="48"/>
      <c r="H19" s="47"/>
    </row>
    <row r="20" spans="2:8" ht="10.5" x14ac:dyDescent="0.25">
      <c r="B20" s="2" t="s">
        <v>22</v>
      </c>
      <c r="C20" s="16">
        <f>SUM(C7:C19)</f>
        <v>1000</v>
      </c>
      <c r="D20" s="9">
        <f>SUMPRODUCT(D7:D19,$C$7:$C$19)</f>
        <v>991</v>
      </c>
      <c r="E20" s="9">
        <f>SUMPRODUCT(E7:E19,$C$7:$C$19)</f>
        <v>0</v>
      </c>
      <c r="F20" s="9">
        <f>SUMPRODUCT(F7:F19,$C$7:$C$19)</f>
        <v>9</v>
      </c>
      <c r="G20" s="15"/>
    </row>
    <row r="23" spans="2:8" ht="14" x14ac:dyDescent="0.3">
      <c r="B23" s="67" t="s">
        <v>23</v>
      </c>
      <c r="C23" s="68"/>
      <c r="D23" s="68"/>
      <c r="E23" s="68"/>
      <c r="F23" s="68"/>
      <c r="G23" s="68"/>
    </row>
    <row r="24" spans="2:8" ht="21" x14ac:dyDescent="0.25">
      <c r="B24" s="2" t="s">
        <v>24</v>
      </c>
      <c r="C24" s="2" t="s">
        <v>25</v>
      </c>
      <c r="D24" s="34" t="s">
        <v>26</v>
      </c>
      <c r="E24" s="33" t="s">
        <v>27</v>
      </c>
      <c r="F24" s="33" t="s">
        <v>28</v>
      </c>
      <c r="G24" s="33" t="s">
        <v>29</v>
      </c>
    </row>
    <row r="25" spans="2:8" ht="20" x14ac:dyDescent="0.2">
      <c r="B25" s="65" t="s">
        <v>31</v>
      </c>
      <c r="C25" s="50" t="s">
        <v>32</v>
      </c>
      <c r="D25" s="57" t="s">
        <v>30</v>
      </c>
      <c r="E25" s="32">
        <v>0</v>
      </c>
      <c r="F25" s="32">
        <v>0.5</v>
      </c>
      <c r="G25" s="32">
        <f>IF(D25="nee",0,1)*IF($C$30="nee",E25,F25)</f>
        <v>0</v>
      </c>
    </row>
    <row r="26" spans="2:8" x14ac:dyDescent="0.2">
      <c r="B26" s="66"/>
      <c r="C26" s="50" t="s">
        <v>34</v>
      </c>
      <c r="D26" s="57" t="s">
        <v>33</v>
      </c>
      <c r="E26" s="32">
        <v>0</v>
      </c>
      <c r="F26" s="32">
        <v>0.25</v>
      </c>
      <c r="G26" s="32">
        <f>IF(D26="nee",0,1)*IF($C$30="nee",E26,F26)</f>
        <v>0.25</v>
      </c>
    </row>
    <row r="27" spans="2:8" x14ac:dyDescent="0.2">
      <c r="B27" s="28" t="s">
        <v>35</v>
      </c>
      <c r="C27" s="51"/>
      <c r="D27" s="57" t="s">
        <v>30</v>
      </c>
      <c r="E27" s="32">
        <v>0</v>
      </c>
      <c r="F27" s="32">
        <v>0.25</v>
      </c>
      <c r="G27" s="32">
        <f>IF(D27="nee",0,1)*IF($C$30="nee",E27,F27)</f>
        <v>0</v>
      </c>
    </row>
    <row r="28" spans="2:8" ht="10.5" x14ac:dyDescent="0.25">
      <c r="B28" s="25" t="s">
        <v>36</v>
      </c>
      <c r="C28" s="52"/>
      <c r="D28" s="49"/>
      <c r="E28" s="49"/>
      <c r="F28" s="49"/>
      <c r="G28" s="56">
        <f>MAX(G25:G27)</f>
        <v>0.25</v>
      </c>
    </row>
    <row r="29" spans="2:8" x14ac:dyDescent="0.2">
      <c r="F29" s="43"/>
      <c r="G29" s="43"/>
    </row>
    <row r="30" spans="2:8" ht="10.5" x14ac:dyDescent="0.25">
      <c r="B30" s="7" t="s">
        <v>37</v>
      </c>
      <c r="C30" s="57" t="s">
        <v>33</v>
      </c>
    </row>
    <row r="32" spans="2:8" x14ac:dyDescent="0.2">
      <c r="C32" s="12"/>
      <c r="D32" s="13"/>
      <c r="E32" s="13"/>
      <c r="F32" s="13"/>
      <c r="G32" s="13"/>
    </row>
    <row r="33" spans="2:22" x14ac:dyDescent="0.2">
      <c r="B33" s="8"/>
    </row>
    <row r="34" spans="2:22" x14ac:dyDescent="0.2">
      <c r="F34" s="13"/>
      <c r="G34" s="13"/>
    </row>
    <row r="35" spans="2:22" x14ac:dyDescent="0.2">
      <c r="C35" s="14"/>
    </row>
    <row r="36" spans="2:22" s="27" customFormat="1" ht="14" x14ac:dyDescent="0.3">
      <c r="B36" s="69" t="s">
        <v>38</v>
      </c>
      <c r="C36" s="70"/>
      <c r="D36" s="70"/>
      <c r="E36" s="71"/>
      <c r="F36" s="13"/>
      <c r="G36" s="13"/>
      <c r="T36" s="4"/>
      <c r="U36" s="4"/>
      <c r="V36" s="4"/>
    </row>
    <row r="37" spans="2:22" x14ac:dyDescent="0.2">
      <c r="B37" s="3" t="s">
        <v>39</v>
      </c>
      <c r="C37" s="55">
        <v>1</v>
      </c>
      <c r="D37" s="39">
        <v>1000</v>
      </c>
      <c r="E37" s="40"/>
    </row>
    <row r="38" spans="2:22" x14ac:dyDescent="0.2">
      <c r="B38" s="3" t="s">
        <v>40</v>
      </c>
      <c r="C38" s="24"/>
      <c r="D38" s="39">
        <f>D37-E20</f>
        <v>1000</v>
      </c>
      <c r="E38" s="40"/>
      <c r="F38" s="36"/>
      <c r="G38" s="36"/>
    </row>
    <row r="39" spans="2:22" ht="10.5" x14ac:dyDescent="0.25">
      <c r="B39" s="25" t="s">
        <v>41</v>
      </c>
      <c r="C39" s="26">
        <f>IF(G28&gt;0.3,1-G28,0.7)</f>
        <v>0.7</v>
      </c>
      <c r="D39" s="41">
        <f>D38*C39</f>
        <v>700</v>
      </c>
      <c r="E39" s="42"/>
      <c r="F39" s="37"/>
      <c r="G39" s="37"/>
    </row>
    <row r="40" spans="2:22" ht="10.5" x14ac:dyDescent="0.25">
      <c r="B40" s="25" t="s">
        <v>42</v>
      </c>
      <c r="C40" s="26">
        <f>1-C39</f>
        <v>0.30000000000000004</v>
      </c>
      <c r="D40" s="41">
        <f>D38*C40</f>
        <v>300.00000000000006</v>
      </c>
      <c r="E40" s="42"/>
      <c r="F40" s="37"/>
      <c r="G40" s="37"/>
    </row>
    <row r="41" spans="2:22" ht="14" x14ac:dyDescent="0.3">
      <c r="B41" s="69" t="s">
        <v>43</v>
      </c>
      <c r="C41" s="70"/>
      <c r="D41" s="70"/>
      <c r="E41" s="71"/>
    </row>
    <row r="42" spans="2:22" ht="10.5" x14ac:dyDescent="0.25">
      <c r="B42" s="2" t="s">
        <v>44</v>
      </c>
      <c r="C42" s="54"/>
      <c r="D42" s="72">
        <f>-C10*C39</f>
        <v>0</v>
      </c>
      <c r="E42" s="73"/>
    </row>
    <row r="43" spans="2:22" ht="10.5" x14ac:dyDescent="0.25">
      <c r="B43" s="2" t="s">
        <v>48</v>
      </c>
      <c r="C43" s="54"/>
      <c r="D43" s="72">
        <f>-C12*C39</f>
        <v>0</v>
      </c>
      <c r="E43" s="73"/>
    </row>
    <row r="44" spans="2:22" x14ac:dyDescent="0.2">
      <c r="D44" s="59"/>
      <c r="E44" s="59"/>
    </row>
    <row r="51" spans="2:2" hidden="1" x14ac:dyDescent="0.2">
      <c r="B51" s="53" t="s">
        <v>45</v>
      </c>
    </row>
    <row r="52" spans="2:2" hidden="1" x14ac:dyDescent="0.2">
      <c r="B52" s="53" t="s">
        <v>33</v>
      </c>
    </row>
    <row r="53" spans="2:2" hidden="1" x14ac:dyDescent="0.2">
      <c r="B53" s="53" t="s">
        <v>30</v>
      </c>
    </row>
  </sheetData>
  <sheetProtection algorithmName="SHA-512" hashValue="KDN9PVSi3UlcOmZ6WuPJHYqy/5s8/TsiCFGhqLflD+BXcyKZNaBIOwvNRhSlsPYL4xpMuaK6J1VvoyeYlKZP0A==" saltValue="fUw8oI3vKsPiycGg3QJ3/w==" spinCount="100000" sheet="1" objects="1" scenarios="1"/>
  <mergeCells count="9">
    <mergeCell ref="D44:E44"/>
    <mergeCell ref="B3:F3"/>
    <mergeCell ref="D5:F5"/>
    <mergeCell ref="B25:B26"/>
    <mergeCell ref="B23:G23"/>
    <mergeCell ref="B41:E41"/>
    <mergeCell ref="B36:E36"/>
    <mergeCell ref="D42:E42"/>
    <mergeCell ref="D43:E43"/>
  </mergeCells>
  <dataValidations count="1">
    <dataValidation type="list" allowBlank="1" showInputMessage="1" showErrorMessage="1" sqref="C30 D25:D27" xr:uid="{AA604192-6C50-4D4B-87E4-D0FD5DA37AD2}">
      <formula1>$B$52:$B$53</formula1>
    </dataValidation>
  </dataValidations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NOC_ClusterName xmlns="2f6a910d-138e-42c1-8e8a-320c1b7cf3f7">Aantoonbaar Duurzaam Asfalt</TNOC_ClusterName>
    <TNOC_ClusterId xmlns="2f6a910d-138e-42c1-8e8a-320c1b7cf3f7">95577</TNOC_ClusterId>
    <TaxCatchAll xmlns="fcf34a57-f29e-4017-9485-cb43cbb0325e">
      <Value>5</Value>
      <Value>3</Value>
    </TaxCatchAll>
    <lca20d149a844688b6abf34073d5c21d xmlns="fcf34a57-f29e-4017-9485-cb43cbb0325e">
      <Terms xmlns="http://schemas.microsoft.com/office/infopath/2007/PartnerControls"/>
    </lca20d149a844688b6abf34073d5c21d>
    <bac4ab11065f4f6c809c820c57e320e5 xmlns="fcf34a57-f29e-4017-9485-cb43cbb0325e">
      <Terms xmlns="http://schemas.microsoft.com/office/infopath/2007/PartnerControls"/>
    </bac4ab11065f4f6c809c820c57e320e5>
    <h15fbb78f4cb41d290e72f301ea2865f xmlns="fcf34a57-f29e-4017-9485-cb43cbb0325e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</TermName>
          <TermId xmlns="http://schemas.microsoft.com/office/infopath/2007/PartnerControls">c614ed86-6527-4042-aa9d-da80e2b69463</TermId>
        </TermInfo>
      </Terms>
    </h15fbb78f4cb41d290e72f301ea2865f>
    <n2a7a23bcc2241cb9261f9a914c7c1bb xmlns="fcf34a57-f29e-4017-9485-cb43cbb0325e">
      <Terms xmlns="http://schemas.microsoft.com/office/infopath/2007/PartnerControls">
        <TermInfo xmlns="http://schemas.microsoft.com/office/infopath/2007/PartnerControls">
          <TermName xmlns="http://schemas.microsoft.com/office/infopath/2007/PartnerControls">TNO Internal</TermName>
          <TermId xmlns="http://schemas.microsoft.com/office/infopath/2007/PartnerControls">1a23c89f-ef54-4907-86fd-8242403ff722</TermId>
        </TermInfo>
      </Terms>
    </n2a7a23bcc2241cb9261f9a914c7c1bb>
    <cf581d8792c646118aad2c2c4ecdfa8c xmlns="fcf34a57-f29e-4017-9485-cb43cbb0325e">
      <Terms xmlns="http://schemas.microsoft.com/office/infopath/2007/PartnerControls"/>
    </cf581d8792c646118aad2c2c4ecdfa8c>
    <_dlc_DocId xmlns="fcf34a57-f29e-4017-9485-cb43cbb0325e">7YPM2H4CNEUW-1144013917-57</_dlc_DocId>
    <_dlc_DocIdUrl xmlns="fcf34a57-f29e-4017-9485-cb43cbb0325e">
      <Url>https://365tno.sharepoint.com/teams/T95577/_layouts/15/DocIdRedir.aspx?ID=7YPM2H4CNEUW-1144013917-57</Url>
      <Description>7YPM2H4CNEUW-1144013917-57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am Document" ma:contentTypeID="0x010100A35317DCC28344A7B82488658A034A5C0100B5F340A728D7614CBB7780BBB944EE24" ma:contentTypeVersion="3" ma:contentTypeDescription=" " ma:contentTypeScope="" ma:versionID="fe607627c348c538c24fb9cd0057b56f">
  <xsd:schema xmlns:xsd="http://www.w3.org/2001/XMLSchema" xmlns:xs="http://www.w3.org/2001/XMLSchema" xmlns:p="http://schemas.microsoft.com/office/2006/metadata/properties" xmlns:ns2="fcf34a57-f29e-4017-9485-cb43cbb0325e" xmlns:ns3="2f6a910d-138e-42c1-8e8a-320c1b7cf3f7" xmlns:ns5="a4422c11-d90c-46b3-877b-59f15e4dd10d" targetNamespace="http://schemas.microsoft.com/office/2006/metadata/properties" ma:root="true" ma:fieldsID="8114d4bd46f131e8a6d6e83230450695" ns2:_="" ns3:_="" ns5:_="">
    <xsd:import namespace="fcf34a57-f29e-4017-9485-cb43cbb0325e"/>
    <xsd:import namespace="2f6a910d-138e-42c1-8e8a-320c1b7cf3f7"/>
    <xsd:import namespace="a4422c11-d90c-46b3-877b-59f15e4dd10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NOC_ClusterName" minOccurs="0"/>
                <xsd:element ref="ns3:TNOC_ClusterId" minOccurs="0"/>
                <xsd:element ref="ns2:h15fbb78f4cb41d290e72f301ea2865f" minOccurs="0"/>
                <xsd:element ref="ns2:TaxCatchAll" minOccurs="0"/>
                <xsd:element ref="ns2:TaxCatchAllLabel" minOccurs="0"/>
                <xsd:element ref="ns2:n2a7a23bcc2241cb9261f9a914c7c1bb" minOccurs="0"/>
                <xsd:element ref="ns2:lca20d149a844688b6abf34073d5c21d" minOccurs="0"/>
                <xsd:element ref="ns2:cf581d8792c646118aad2c2c4ecdfa8c" minOccurs="0"/>
                <xsd:element ref="ns2:bac4ab11065f4f6c809c820c57e320e5" minOccurs="0"/>
                <xsd:element ref="ns5:MediaServiceMetadata" minOccurs="0"/>
                <xsd:element ref="ns5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f34a57-f29e-4017-9485-cb43cbb0325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15fbb78f4cb41d290e72f301ea2865f" ma:index="13" nillable="true" ma:taxonomy="true" ma:internalName="h15fbb78f4cb41d290e72f301ea2865f" ma:taxonomyFieldName="TNOC_ClusterType" ma:displayName="Cluster type" ma:default="3;#Team|c614ed86-6527-4042-aa9d-da80e2b69463" ma:fieldId="{115fbb78-f4cb-41d2-90e7-2f301ea2865f}" ma:sspId="7378aa68-586f-4892-bb77-0985b40f41a6" ma:termSetId="e7feef8e-5ede-44cd-b7d5-7ed7dacef0b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bee01395-d7fd-4965-90a8-04fcbafe6432}" ma:internalName="TaxCatchAll" ma:showField="CatchAllData" ma:web="fcf34a57-f29e-4017-9485-cb43cbb032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bee01395-d7fd-4965-90a8-04fcbafe6432}" ma:internalName="TaxCatchAllLabel" ma:readOnly="true" ma:showField="CatchAllDataLabel" ma:web="fcf34a57-f29e-4017-9485-cb43cbb032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2a7a23bcc2241cb9261f9a914c7c1bb" ma:index="17" nillable="true" ma:taxonomy="true" ma:internalName="n2a7a23bcc2241cb9261f9a914c7c1bb" ma:taxonomyFieldName="TNOC_DocumentClassification" ma:displayName="Document classification" ma:default="5;#TNO Internal|1a23c89f-ef54-4907-86fd-8242403ff722" ma:fieldId="{72a7a23b-cc22-41cb-9261-f9a914c7c1bb}" ma:sspId="7378aa68-586f-4892-bb77-0985b40f41a6" ma:termSetId="ff8f31fd-7572-41dc-9fe4-bd4c6d280f3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a20d149a844688b6abf34073d5c21d" ma:index="19" nillable="true" ma:taxonomy="true" ma:internalName="lca20d149a844688b6abf34073d5c21d" ma:taxonomyFieldName="TNOC_DocumentType" ma:displayName="Document type" ma:fieldId="{5ca20d14-9a84-4688-b6ab-f34073d5c21d}" ma:sspId="7378aa68-586f-4892-bb77-0985b40f41a6" ma:termSetId="e8a13a9e-c4f3-4184-b8d9-8210abad494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f581d8792c646118aad2c2c4ecdfa8c" ma:index="22" nillable="true" ma:taxonomy="true" ma:internalName="cf581d8792c646118aad2c2c4ecdfa8c" ma:taxonomyFieldName="TNOC_DocumentSetType" ma:displayName="Document set type" ma:readOnly="false" ma:fieldId="{cf581d87-92c6-4611-8aad-2c2c4ecdfa8c}" ma:sspId="7378aa68-586f-4892-bb77-0985b40f41a6" ma:termSetId="a8d4306b-62bf-468f-9587-ff078c8643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ac4ab11065f4f6c809c820c57e320e5" ma:index="24" nillable="true" ma:taxonomy="true" ma:internalName="bac4ab11065f4f6c809c820c57e320e5" ma:taxonomyFieldName="TNOC_DocumentCategory" ma:displayName="Document category" ma:fieldId="{bac4ab11-065f-4f6c-809c-820c57e320e5}" ma:sspId="7378aa68-586f-4892-bb77-0985b40f41a6" ma:termSetId="94d42b6a-4155-4fa6-95e9-087bc306ceb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a910d-138e-42c1-8e8a-320c1b7cf3f7" elementFormDefault="qualified">
    <xsd:import namespace="http://schemas.microsoft.com/office/2006/documentManagement/types"/>
    <xsd:import namespace="http://schemas.microsoft.com/office/infopath/2007/PartnerControls"/>
    <xsd:element name="TNOC_ClusterName" ma:index="11" nillable="true" ma:displayName="Cluster name" ma:default="Aantoonbaar Duurzaam Asfalt" ma:internalName="TNOC_ClusterName">
      <xsd:simpleType>
        <xsd:restriction base="dms:Text">
          <xsd:maxLength value="255"/>
        </xsd:restriction>
      </xsd:simpleType>
    </xsd:element>
    <xsd:element name="TNOC_ClusterId" ma:index="12" nillable="true" ma:displayName="Cluster ID" ma:default="95577" ma:internalName="TNOC_Cluster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422c11-d90c-46b3-877b-59f15e4dd1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1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DCAA35-D120-4B24-9B44-E97C24987BF1}">
  <ds:schemaRefs>
    <ds:schemaRef ds:uri="http://schemas.microsoft.com/office/2006/metadata/properties"/>
    <ds:schemaRef ds:uri="http://schemas.microsoft.com/office/infopath/2007/PartnerControls"/>
    <ds:schemaRef ds:uri="2f6a910d-138e-42c1-8e8a-320c1b7cf3f7"/>
    <ds:schemaRef ds:uri="fcf34a57-f29e-4017-9485-cb43cbb0325e"/>
  </ds:schemaRefs>
</ds:datastoreItem>
</file>

<file path=customXml/itemProps2.xml><?xml version="1.0" encoding="utf-8"?>
<ds:datastoreItem xmlns:ds="http://schemas.openxmlformats.org/officeDocument/2006/customXml" ds:itemID="{ADDE6AAA-6DB4-45BE-912C-CB680D10C70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A580EEA-643C-48E6-BA41-AD2FFC0B22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f34a57-f29e-4017-9485-cb43cbb0325e"/>
    <ds:schemaRef ds:uri="2f6a910d-138e-42c1-8e8a-320c1b7cf3f7"/>
    <ds:schemaRef ds:uri="a4422c11-d90c-46b3-877b-59f15e4dd1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448C5CC-F006-4040-803C-307DE10C79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Module D PCR 2.0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Oosterveld, Marco</dc:creator>
  <cp:keywords/>
  <dc:description/>
  <cp:lastModifiedBy>Kruk, T.A. (Tim) van der</cp:lastModifiedBy>
  <cp:revision/>
  <dcterms:created xsi:type="dcterms:W3CDTF">2019-12-05T08:27:43Z</dcterms:created>
  <dcterms:modified xsi:type="dcterms:W3CDTF">2021-12-22T14:43:32Z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0x010100A35317DCC28344A7B82488658A034A5C0100B5F340A728D7614CBB7780BBB944EE24</vt:lpwstr>
  </property>
  <property fmtid="{D5CDD505-2E9C-101B-9397-08002B2CF9AE}" pid="3" name="bamCDE">
    <vt:lpwstr/>
  </property>
  <property fmtid="{D5CDD505-2E9C-101B-9397-08002B2CF9AE}" pid="4" name="bamProductType">
    <vt:lpwstr/>
  </property>
  <property fmtid="{D5CDD505-2E9C-101B-9397-08002B2CF9AE}" pid="5" name="bamWorkMethods">
    <vt:lpwstr/>
  </property>
  <property fmtid="{D5CDD505-2E9C-101B-9397-08002B2CF9AE}" pid="6" name="bamMaterials">
    <vt:lpwstr/>
  </property>
  <property fmtid="{D5CDD505-2E9C-101B-9397-08002B2CF9AE}" pid="7" name="TNOC_DocumentClassification">
    <vt:lpwstr>5;#TNO Internal|1a23c89f-ef54-4907-86fd-8242403ff722</vt:lpwstr>
  </property>
  <property fmtid="{D5CDD505-2E9C-101B-9397-08002B2CF9AE}" pid="8" name="TNOC_DocumentType">
    <vt:lpwstr/>
  </property>
  <property fmtid="{D5CDD505-2E9C-101B-9397-08002B2CF9AE}" pid="9" name="TNOC_ClusterType">
    <vt:lpwstr>3;#Team|c614ed86-6527-4042-aa9d-da80e2b69463</vt:lpwstr>
  </property>
  <property fmtid="{D5CDD505-2E9C-101B-9397-08002B2CF9AE}" pid="10" name="TNOC_DocumentCategory">
    <vt:lpwstr/>
  </property>
  <property fmtid="{D5CDD505-2E9C-101B-9397-08002B2CF9AE}" pid="11" name="TNOC_DocumentSetType">
    <vt:lpwstr/>
  </property>
  <property fmtid="{D5CDD505-2E9C-101B-9397-08002B2CF9AE}" pid="12" name="_dlc_DocIdItemGuid">
    <vt:lpwstr>2cf41604-ba4e-4ad7-b960-4eb78f6ef109</vt:lpwstr>
  </property>
  <property fmtid="{D5CDD505-2E9C-101B-9397-08002B2CF9AE}" pid="13" name="Doc_x0020_Language">
    <vt:lpwstr/>
  </property>
  <property fmtid="{D5CDD505-2E9C-101B-9397-08002B2CF9AE}" pid="14" name="Doc Language">
    <vt:lpwstr/>
  </property>
  <property fmtid="{D5CDD505-2E9C-101B-9397-08002B2CF9AE}" pid="15" name="Department_x0020__x002F__x0020_Specialism">
    <vt:lpwstr/>
  </property>
  <property fmtid="{D5CDD505-2E9C-101B-9397-08002B2CF9AE}" pid="16" name="Cluster_x0020__x002F__x0020_Division">
    <vt:lpwstr/>
  </property>
  <property fmtid="{D5CDD505-2E9C-101B-9397-08002B2CF9AE}" pid="17" name="gca8554dd9f4494c8b95dbdcbd007467">
    <vt:lpwstr/>
  </property>
  <property fmtid="{D5CDD505-2E9C-101B-9397-08002B2CF9AE}" pid="18" name="mbf126fff27b44e0a81ca9408c569426">
    <vt:lpwstr/>
  </property>
  <property fmtid="{D5CDD505-2E9C-101B-9397-08002B2CF9AE}" pid="19" name="ComplianceAssetId">
    <vt:lpwstr/>
  </property>
  <property fmtid="{D5CDD505-2E9C-101B-9397-08002B2CF9AE}" pid="20" name="Brand">
    <vt:lpwstr/>
  </property>
  <property fmtid="{D5CDD505-2E9C-101B-9397-08002B2CF9AE}" pid="21" name="o93cc89fae4a4141ba47b4b928939ce1">
    <vt:lpwstr/>
  </property>
  <property fmtid="{D5CDD505-2E9C-101B-9397-08002B2CF9AE}" pid="22" name="Department / Specialism">
    <vt:lpwstr/>
  </property>
  <property fmtid="{D5CDD505-2E9C-101B-9397-08002B2CF9AE}" pid="23" name="d6144b0e1f6d4246b9f1e0f0e202fea8">
    <vt:lpwstr/>
  </property>
  <property fmtid="{D5CDD505-2E9C-101B-9397-08002B2CF9AE}" pid="24" name="Doc_x0020_Version">
    <vt:lpwstr/>
  </property>
  <property fmtid="{D5CDD505-2E9C-101B-9397-08002B2CF9AE}" pid="25" name="_ExtendedDescription">
    <vt:lpwstr/>
  </property>
  <property fmtid="{D5CDD505-2E9C-101B-9397-08002B2CF9AE}" pid="26" name="pae9cdc3c317496598c10aba690df2ba">
    <vt:lpwstr/>
  </property>
  <property fmtid="{D5CDD505-2E9C-101B-9397-08002B2CF9AE}" pid="27" name="TriggerFlowInfo">
    <vt:lpwstr/>
  </property>
  <property fmtid="{D5CDD505-2E9C-101B-9397-08002B2CF9AE}" pid="28" name="Doc Type">
    <vt:lpwstr/>
  </property>
  <property fmtid="{D5CDD505-2E9C-101B-9397-08002B2CF9AE}" pid="29" name="jece31d3bc6e414bb9aebefe37c4a4cd">
    <vt:lpwstr/>
  </property>
  <property fmtid="{D5CDD505-2E9C-101B-9397-08002B2CF9AE}" pid="30" name="j0334fb800174906a79ce1e54d7ed2a5">
    <vt:lpwstr/>
  </property>
  <property fmtid="{D5CDD505-2E9C-101B-9397-08002B2CF9AE}" pid="31" name="n4a345842a244526924de578d10ffeae">
    <vt:lpwstr/>
  </property>
  <property fmtid="{D5CDD505-2E9C-101B-9397-08002B2CF9AE}" pid="32" name="d92fb21cab8848169d011999423b0d13">
    <vt:lpwstr/>
  </property>
  <property fmtid="{D5CDD505-2E9C-101B-9397-08002B2CF9AE}" pid="33" name="Doc_x0020_Type">
    <vt:lpwstr/>
  </property>
  <property fmtid="{D5CDD505-2E9C-101B-9397-08002B2CF9AE}" pid="34" name="TaxCatchAll">
    <vt:lpwstr/>
  </property>
  <property fmtid="{D5CDD505-2E9C-101B-9397-08002B2CF9AE}" pid="35" name="Doc Version">
    <vt:lpwstr/>
  </property>
  <property fmtid="{D5CDD505-2E9C-101B-9397-08002B2CF9AE}" pid="36" name="Cluster / Division">
    <vt:lpwstr/>
  </property>
  <property fmtid="{D5CDD505-2E9C-101B-9397-08002B2CF9AE}" pid="37" name="d889d6c90f5a431984c30a08f3f9023c">
    <vt:lpwstr/>
  </property>
</Properties>
</file>