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P:\L24\L240951\4. Werkmap LBPSIGHT\_Schalingstool NMD\"/>
    </mc:Choice>
  </mc:AlternateContent>
  <xr:revisionPtr revIDLastSave="0" documentId="13_ncr:1_{D3702D4F-7B21-4EBA-9679-71C63011813A}" xr6:coauthVersionLast="47" xr6:coauthVersionMax="47" xr10:uidLastSave="{00000000-0000-0000-0000-000000000000}"/>
  <bookViews>
    <workbookView xWindow="-108" yWindow="-108" windowWidth="23256" windowHeight="14016" tabRatio="647" xr2:uid="{00000000-000D-0000-FFFF-FFFF00000000}"/>
  </bookViews>
  <sheets>
    <sheet name="Schalingsblad" sheetId="26" r:id="rId1"/>
    <sheet name="Werkblad" sheetId="25" r:id="rId2"/>
  </sheets>
  <definedNames>
    <definedName name="A_MATRIX" localSheetId="0">Schalingsblad!$AH$16:$AI$995</definedName>
    <definedName name="A_MATRIX">#REF!</definedName>
    <definedName name="B_MATRIX" localSheetId="0">Schalingsblad!$AG$16:$AI$995</definedName>
    <definedName name="B_MATRIX">#REF!</definedName>
    <definedName name="C_MATRIX" localSheetId="0">Schalingsblad!$AF$16:$AI$995</definedName>
    <definedName name="C_MATRIX">#REF!</definedName>
    <definedName name="D_MATRIX" localSheetId="0">Schalingsblad!#REF!</definedName>
    <definedName name="D_MATRIX">#REF!</definedName>
    <definedName name="VECTOR" localSheetId="0">Schalingsblad!$AK$16:$AK$995</definedName>
    <definedName name="VECTOR">#REF!</definedName>
    <definedName name="X_WAARDEN">#REF!:#REF!</definedName>
    <definedName name="X1_WAARDEN" localSheetId="0">Schalingsblad!$G$16:Schalingsblad!#REF!</definedName>
    <definedName name="X1_WAARDEN">#REF!:#REF!</definedName>
    <definedName name="Y_GIVEN_VECTOR" localSheetId="0">Schalingsblad!$H$16:Schalingsblad!#REF!</definedName>
    <definedName name="Y_GIVEN_VECTOR">#REF!:#REF!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6" l="1"/>
  <c r="D16" i="26" l="1" a="1"/>
  <c r="D16" i="26" s="1"/>
  <c r="G16" i="26" s="1" a="1"/>
  <c r="G16" i="26" s="1"/>
  <c r="H15" i="26"/>
  <c r="C15" i="26"/>
  <c r="D14" i="26" l="1"/>
  <c r="K17" i="26" l="1"/>
  <c r="K16" i="26"/>
  <c r="B15" i="26"/>
  <c r="C13" i="26"/>
  <c r="B13" i="26"/>
  <c r="C12" i="26"/>
  <c r="B12" i="26"/>
  <c r="AI16" i="26" l="1" a="1"/>
  <c r="AI16" i="26" s="1"/>
  <c r="AK16" i="26" a="1"/>
  <c r="AK16" i="26" s="1"/>
  <c r="AF16" i="26" a="1"/>
  <c r="AF16" i="26" s="1"/>
  <c r="AH16" i="26" a="1"/>
  <c r="AH16" i="26" s="1"/>
  <c r="AG16" i="26" a="1"/>
  <c r="AG16" i="26" s="1"/>
  <c r="S11" i="26" l="1" a="1"/>
  <c r="S11" i="26" s="1"/>
  <c r="AC12" i="26" a="1"/>
  <c r="AC12" i="26" s="1"/>
  <c r="Z11" i="26" a="1"/>
  <c r="Z11" i="26" s="1"/>
  <c r="Y16" i="26" s="1" a="1"/>
  <c r="Y16" i="26" s="1"/>
  <c r="AB8" i="26" l="1"/>
  <c r="AB15" i="26" s="1"/>
  <c r="AB16" i="26" a="1"/>
  <c r="AB16" i="26" s="1"/>
  <c r="AC16" i="26" s="1" a="1"/>
  <c r="AC16" i="26" s="1"/>
  <c r="R8" i="26"/>
  <c r="R15" i="26" s="1"/>
  <c r="R16" i="26" a="1"/>
  <c r="R16" i="26" s="1"/>
  <c r="R9" i="26"/>
  <c r="O16" i="26" s="1"/>
  <c r="Y9" i="26"/>
  <c r="AB9" i="26"/>
  <c r="Y8" i="26"/>
  <c r="Y15" i="26" s="1"/>
  <c r="Z16" i="26" a="1"/>
  <c r="Z16" i="26" s="1"/>
  <c r="S16" i="26" l="1" a="1"/>
  <c r="S16" i="26" s="1"/>
  <c r="M16" i="26" s="1"/>
  <c r="L16" i="26"/>
  <c r="T16" i="26" a="1"/>
  <c r="T16" i="26" s="1"/>
  <c r="L17" i="26"/>
  <c r="V8" i="26" a="1"/>
  <c r="N16" i="26" l="1"/>
  <c r="O17" i="26"/>
  <c r="X16" i="26" a="1"/>
  <c r="X16" i="26" s="1"/>
  <c r="V8" i="26"/>
  <c r="N17" i="26"/>
  <c r="M17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van Nunen</author>
  </authors>
  <commentList>
    <comment ref="E13" authorId="0" shapeId="0" xr:uid="{CDEEBFA2-7D5E-4D4C-B5B6-2950D2B94531}">
      <text>
        <r>
          <rPr>
            <b/>
            <sz val="9"/>
            <color indexed="81"/>
            <rFont val="Tahoma"/>
            <family val="2"/>
          </rPr>
          <t>Bijvoorbeeld:
- MKI
- Massa (kg)
- Volume (m3)
Invoer '0' is mogelijk bij 'Y', de afwijking wordt dan niet meer berekend (want / 0)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<sst xmlns="http://schemas.openxmlformats.org/spreadsheetml/2006/main" count="81" uniqueCount="63">
  <si>
    <t>Eenheid</t>
  </si>
  <si>
    <t>A-matrix</t>
  </si>
  <si>
    <t>b</t>
  </si>
  <si>
    <t>a</t>
  </si>
  <si>
    <t>c</t>
  </si>
  <si>
    <t>Afwijking</t>
  </si>
  <si>
    <t>(x1)^2/y_given</t>
  </si>
  <si>
    <t>x1/y_given</t>
  </si>
  <si>
    <t>1/y_given</t>
  </si>
  <si>
    <t>y=ax+b</t>
  </si>
  <si>
    <t>B-matrix</t>
  </si>
  <si>
    <t>Least-squares, minimalisatie relatieve afwijking</t>
  </si>
  <si>
    <t>C-matrix</t>
  </si>
  <si>
    <t>(x1)^3/y_given</t>
  </si>
  <si>
    <t>d</t>
  </si>
  <si>
    <t>y=ax^3 + bx^2 + cx +d</t>
  </si>
  <si>
    <t>Mogelijke formules</t>
  </si>
  <si>
    <t>Type schaling</t>
  </si>
  <si>
    <t>Grootste overschatting</t>
  </si>
  <si>
    <t>Grootste onderschatting</t>
  </si>
  <si>
    <t>Invoer variabele(n)</t>
  </si>
  <si>
    <t>1 variabele</t>
  </si>
  <si>
    <t>Product 1</t>
  </si>
  <si>
    <t>product 2</t>
  </si>
  <si>
    <t>Product 3</t>
  </si>
  <si>
    <t>Product 4</t>
  </si>
  <si>
    <t>Product 5</t>
  </si>
  <si>
    <t>Product 6</t>
  </si>
  <si>
    <t>Product 7</t>
  </si>
  <si>
    <t>Product 8</t>
  </si>
  <si>
    <t>Product 9</t>
  </si>
  <si>
    <t>Product 10</t>
  </si>
  <si>
    <t>Product 11</t>
  </si>
  <si>
    <t>Product 12</t>
  </si>
  <si>
    <t>Product 13</t>
  </si>
  <si>
    <t>Product 14</t>
  </si>
  <si>
    <t>Product 15</t>
  </si>
  <si>
    <t>Productnaam</t>
  </si>
  <si>
    <t>lineair</t>
  </si>
  <si>
    <t>Minimum waarde</t>
  </si>
  <si>
    <t>Standaard waarde</t>
  </si>
  <si>
    <t>Rekenwaarden voor schalingsformule</t>
  </si>
  <si>
    <t>Schalingsformules</t>
  </si>
  <si>
    <t>Maximum waarde</t>
  </si>
  <si>
    <t>X (variabele)</t>
  </si>
  <si>
    <t>Niet afgeronde formules</t>
  </si>
  <si>
    <t>Gebaseerd op de least-squares methode voor minimale relatieve afwijking</t>
  </si>
  <si>
    <t>De geelgekleurde cellen zijn aanpasbaar</t>
  </si>
  <si>
    <t>Variabele 2</t>
  </si>
  <si>
    <t>variabele 1</t>
  </si>
  <si>
    <t>Schalingsprincipe</t>
  </si>
  <si>
    <t>lengte</t>
  </si>
  <si>
    <t>m</t>
  </si>
  <si>
    <t>Niet lineair, (polynoom, graad 2), bij 3 varianten</t>
  </si>
  <si>
    <t>Niet lineair, (polynoom, graad 3), bij &gt;3 varianten</t>
  </si>
  <si>
    <t>..</t>
  </si>
  <si>
    <t>NMD-schalingsblad voor LCA-uitvoerders, v1.7, december 2024</t>
  </si>
  <si>
    <t>Schaling over:</t>
  </si>
  <si>
    <t>massa (kg)</t>
  </si>
  <si>
    <t>Schalings-factor (tov, standaard)</t>
  </si>
  <si>
    <t>Naam Productonderdeel</t>
  </si>
  <si>
    <t>Omschrijving schaling</t>
  </si>
  <si>
    <t>Voorbeeld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</si>
</sst>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262626"/>
      <name val="Segoe UI"/>
      <family val="2"/>
    </font>
    <font>
      <sz val="10"/>
      <color theme="1"/>
      <name val="Segoe UI"/>
      <family val="2"/>
    </font>
    <font>
      <b/>
      <sz val="14"/>
      <color rgb="FF262626"/>
      <name val="Segoe U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4"/>
      <color rgb="FF262626"/>
      <name val="Segoe UI"/>
      <family val="2"/>
    </font>
    <font>
      <b/>
      <sz val="16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color rgb="FF0061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theme="4"/>
        <b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Protection="0"/>
    <xf numFmtId="0" fontId="9" fillId="4" borderId="3" applyNumberFormat="0" applyAlignment="0" applyProtection="0"/>
    <xf numFmtId="0" fontId="15" fillId="8" borderId="0" applyNumberFormat="0" applyBorder="0" applyAlignment="0" applyProtection="0"/>
  </cellStyleXfs>
  <cellXfs count="98">
    <xf numFmtId="0" fontId="0" fillId="0" borderId="0" xfId="0"/>
    <xf numFmtId="0" fontId="2" fillId="0" borderId="0" xfId="0" applyFont="1"/>
    <xf numFmtId="9" fontId="0" fillId="0" borderId="0" xfId="1" applyFont="1"/>
    <xf numFmtId="0" fontId="4" fillId="0" borderId="0" xfId="0" applyFont="1" applyAlignment="1">
      <alignment vertical="center"/>
    </xf>
    <xf numFmtId="0" fontId="8" fillId="0" borderId="0" xfId="0" applyFont="1"/>
    <xf numFmtId="0" fontId="6" fillId="0" borderId="2" xfId="0" applyFont="1" applyBorder="1" applyAlignment="1">
      <alignment vertical="center"/>
    </xf>
    <xf numFmtId="0" fontId="7" fillId="0" borderId="2" xfId="0" applyFont="1" applyBorder="1"/>
    <xf numFmtId="0" fontId="8" fillId="0" borderId="2" xfId="0" applyFont="1" applyBorder="1"/>
    <xf numFmtId="0" fontId="5" fillId="0" borderId="0" xfId="0" applyFont="1"/>
    <xf numFmtId="0" fontId="0" fillId="0" borderId="2" xfId="0" applyBorder="1"/>
    <xf numFmtId="0" fontId="6" fillId="0" borderId="0" xfId="0" applyFont="1" applyAlignment="1">
      <alignment vertical="center"/>
    </xf>
    <xf numFmtId="0" fontId="7" fillId="0" borderId="0" xfId="0" applyFont="1"/>
    <xf numFmtId="0" fontId="9" fillId="4" borderId="3" xfId="3" applyAlignment="1"/>
    <xf numFmtId="0" fontId="9" fillId="4" borderId="3" xfId="3"/>
    <xf numFmtId="0" fontId="10" fillId="4" borderId="3" xfId="3" applyFont="1" applyAlignment="1"/>
    <xf numFmtId="0" fontId="10" fillId="4" borderId="3" xfId="3" applyFont="1"/>
    <xf numFmtId="164" fontId="9" fillId="4" borderId="3" xfId="1" applyNumberFormat="1" applyFont="1" applyFill="1" applyBorder="1"/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8" fillId="3" borderId="0" xfId="0" applyFont="1" applyFill="1"/>
    <xf numFmtId="0" fontId="12" fillId="6" borderId="3" xfId="3" applyFont="1" applyFill="1"/>
    <xf numFmtId="0" fontId="12" fillId="6" borderId="3" xfId="3" applyFont="1" applyFill="1" applyAlignment="1"/>
    <xf numFmtId="0" fontId="13" fillId="3" borderId="0" xfId="0" applyFont="1" applyFill="1" applyAlignment="1">
      <alignment vertical="center"/>
    </xf>
    <xf numFmtId="0" fontId="0" fillId="2" borderId="9" xfId="0" applyFill="1" applyBorder="1"/>
    <xf numFmtId="0" fontId="7" fillId="3" borderId="2" xfId="0" applyFont="1" applyFill="1" applyBorder="1"/>
    <xf numFmtId="0" fontId="6" fillId="3" borderId="2" xfId="0" applyFont="1" applyFill="1" applyBorder="1" applyAlignment="1">
      <alignment vertical="center"/>
    </xf>
    <xf numFmtId="0" fontId="8" fillId="3" borderId="2" xfId="0" applyFont="1" applyFill="1" applyBorder="1"/>
    <xf numFmtId="0" fontId="11" fillId="5" borderId="10" xfId="0" applyFont="1" applyFill="1" applyBorder="1" applyAlignment="1">
      <alignment wrapText="1"/>
    </xf>
    <xf numFmtId="0" fontId="12" fillId="6" borderId="12" xfId="3" applyFont="1" applyFill="1" applyBorder="1"/>
    <xf numFmtId="0" fontId="11" fillId="7" borderId="1" xfId="0" applyFont="1" applyFill="1" applyBorder="1" applyAlignment="1">
      <alignment vertical="center"/>
    </xf>
    <xf numFmtId="0" fontId="15" fillId="8" borderId="0" xfId="4" applyBorder="1"/>
    <xf numFmtId="0" fontId="16" fillId="0" borderId="0" xfId="4" applyFont="1" applyFill="1" applyBorder="1" applyAlignment="1"/>
    <xf numFmtId="0" fontId="2" fillId="0" borderId="0" xfId="0" applyFont="1" applyAlignment="1">
      <alignment horizontal="left"/>
    </xf>
    <xf numFmtId="0" fontId="11" fillId="5" borderId="9" xfId="0" applyFont="1" applyFill="1" applyBorder="1" applyAlignment="1">
      <alignment wrapText="1"/>
    </xf>
    <xf numFmtId="0" fontId="2" fillId="10" borderId="1" xfId="0" applyFont="1" applyFill="1" applyBorder="1"/>
    <xf numFmtId="164" fontId="2" fillId="10" borderId="1" xfId="0" applyNumberFormat="1" applyFont="1" applyFill="1" applyBorder="1"/>
    <xf numFmtId="0" fontId="0" fillId="0" borderId="0" xfId="0" applyAlignment="1">
      <alignment horizontal="center"/>
    </xf>
    <xf numFmtId="0" fontId="11" fillId="5" borderId="13" xfId="0" applyFont="1" applyFill="1" applyBorder="1" applyAlignment="1">
      <alignment horizontal="center" wrapText="1"/>
    </xf>
    <xf numFmtId="0" fontId="11" fillId="5" borderId="15" xfId="0" applyFont="1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0" fontId="17" fillId="11" borderId="7" xfId="0" applyFont="1" applyFill="1" applyBorder="1"/>
    <xf numFmtId="0" fontId="17" fillId="11" borderId="9" xfId="0" applyFont="1" applyFill="1" applyBorder="1"/>
    <xf numFmtId="0" fontId="17" fillId="11" borderId="9" xfId="0" applyFont="1" applyFill="1" applyBorder="1" applyAlignment="1">
      <alignment horizontal="center"/>
    </xf>
    <xf numFmtId="11" fontId="12" fillId="6" borderId="3" xfId="3" applyNumberFormat="1" applyFont="1" applyFill="1"/>
    <xf numFmtId="0" fontId="13" fillId="3" borderId="2" xfId="0" applyFont="1" applyFill="1" applyBorder="1" applyAlignment="1">
      <alignment vertical="center"/>
    </xf>
    <xf numFmtId="0" fontId="14" fillId="5" borderId="11" xfId="0" applyFont="1" applyFill="1" applyBorder="1" applyAlignment="1">
      <alignment horizontal="center"/>
    </xf>
    <xf numFmtId="0" fontId="19" fillId="5" borderId="0" xfId="0" applyFont="1" applyFill="1" applyAlignment="1">
      <alignment horizontal="center"/>
    </xf>
    <xf numFmtId="0" fontId="11" fillId="5" borderId="9" xfId="0" applyFont="1" applyFill="1" applyBorder="1"/>
    <xf numFmtId="0" fontId="11" fillId="5" borderId="15" xfId="0" applyFont="1" applyFill="1" applyBorder="1"/>
    <xf numFmtId="0" fontId="0" fillId="10" borderId="15" xfId="0" applyFill="1" applyBorder="1"/>
    <xf numFmtId="0" fontId="0" fillId="10" borderId="10" xfId="0" applyFill="1" applyBorder="1"/>
    <xf numFmtId="0" fontId="0" fillId="10" borderId="9" xfId="0" applyFill="1" applyBorder="1" applyAlignment="1">
      <alignment horizontal="center"/>
    </xf>
    <xf numFmtId="2" fontId="0" fillId="10" borderId="9" xfId="0" applyNumberFormat="1" applyFill="1" applyBorder="1"/>
    <xf numFmtId="2" fontId="0" fillId="10" borderId="7" xfId="0" applyNumberFormat="1" applyFill="1" applyBorder="1"/>
    <xf numFmtId="0" fontId="18" fillId="0" borderId="0" xfId="0" applyFont="1"/>
    <xf numFmtId="0" fontId="20" fillId="0" borderId="0" xfId="0" applyFont="1"/>
    <xf numFmtId="9" fontId="20" fillId="0" borderId="0" xfId="1" applyFont="1"/>
    <xf numFmtId="164" fontId="0" fillId="0" borderId="0" xfId="1" applyNumberFormat="1" applyFont="1"/>
    <xf numFmtId="0" fontId="21" fillId="10" borderId="1" xfId="0" applyFont="1" applyFill="1" applyBorder="1"/>
    <xf numFmtId="0" fontId="2" fillId="0" borderId="1" xfId="0" applyFont="1" applyBorder="1"/>
    <xf numFmtId="0" fontId="0" fillId="0" borderId="1" xfId="0" applyBorder="1"/>
    <xf numFmtId="0" fontId="7" fillId="0" borderId="1" xfId="0" applyFont="1" applyBorder="1"/>
    <xf numFmtId="0" fontId="9" fillId="4" borderId="6" xfId="3" applyBorder="1"/>
    <xf numFmtId="0" fontId="10" fillId="4" borderId="6" xfId="3" applyFont="1" applyBorder="1"/>
    <xf numFmtId="0" fontId="2" fillId="0" borderId="1" xfId="0" applyFont="1" applyBorder="1" applyAlignment="1">
      <alignment wrapText="1"/>
    </xf>
    <xf numFmtId="0" fontId="0" fillId="0" borderId="18" xfId="0" applyBorder="1"/>
    <xf numFmtId="0" fontId="7" fillId="0" borderId="18" xfId="0" applyFont="1" applyBorder="1"/>
    <xf numFmtId="0" fontId="2" fillId="0" borderId="18" xfId="0" applyFont="1" applyBorder="1"/>
    <xf numFmtId="0" fontId="15" fillId="8" borderId="1" xfId="4" applyBorder="1"/>
    <xf numFmtId="0" fontId="12" fillId="6" borderId="1" xfId="3" applyFont="1" applyFill="1" applyBorder="1"/>
    <xf numFmtId="0" fontId="12" fillId="6" borderId="1" xfId="3" applyFont="1" applyFill="1" applyBorder="1" applyAlignment="1"/>
    <xf numFmtId="11" fontId="12" fillId="6" borderId="1" xfId="3" applyNumberFormat="1" applyFont="1" applyFill="1" applyBorder="1"/>
    <xf numFmtId="0" fontId="9" fillId="4" borderId="1" xfId="3" applyBorder="1"/>
    <xf numFmtId="0" fontId="10" fillId="4" borderId="1" xfId="3" applyFont="1" applyBorder="1"/>
    <xf numFmtId="164" fontId="9" fillId="4" borderId="1" xfId="1" applyNumberFormat="1" applyFont="1" applyFill="1" applyBorder="1"/>
    <xf numFmtId="0" fontId="12" fillId="6" borderId="21" xfId="3" applyFont="1" applyFill="1" applyBorder="1"/>
    <xf numFmtId="0" fontId="22" fillId="9" borderId="9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/>
    </xf>
    <xf numFmtId="0" fontId="14" fillId="5" borderId="11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9" fillId="4" borderId="4" xfId="3" applyBorder="1" applyAlignment="1">
      <alignment horizontal="center"/>
    </xf>
    <xf numFmtId="0" fontId="9" fillId="4" borderId="5" xfId="3" applyBorder="1" applyAlignment="1">
      <alignment horizontal="center"/>
    </xf>
    <xf numFmtId="0" fontId="9" fillId="4" borderId="6" xfId="3" applyBorder="1" applyAlignment="1">
      <alignment horizontal="center"/>
    </xf>
    <xf numFmtId="0" fontId="15" fillId="8" borderId="0" xfId="4" applyBorder="1"/>
    <xf numFmtId="0" fontId="12" fillId="6" borderId="19" xfId="3" applyFont="1" applyFill="1" applyBorder="1"/>
    <xf numFmtId="0" fontId="12" fillId="6" borderId="20" xfId="3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" xfId="0" applyFill="1" applyBorder="1" applyAlignment="1">
      <alignment horizontal="left"/>
    </xf>
    <xf numFmtId="0" fontId="9" fillId="4" borderId="4" xfId="3" applyBorder="1" applyAlignment="1">
      <alignment horizontal="center" wrapText="1"/>
    </xf>
    <xf numFmtId="0" fontId="9" fillId="4" borderId="6" xfId="3" applyBorder="1" applyAlignment="1">
      <alignment horizontal="center" wrapText="1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</cellXfs>
  <cellStyles count="5">
    <cellStyle name="Berekening" xfId="3" builtinId="22"/>
    <cellStyle name="Goed" xfId="4" builtinId="26"/>
    <cellStyle name="Procent" xfId="1" builtinId="5"/>
    <cellStyle name="Standaard" xfId="0" builtinId="0"/>
    <cellStyle name="Standaard 2" xfId="2" xr:uid="{D5CA2D3C-74DC-4187-9BBB-648ED9B17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Niet lineair (Polynoom, graad 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1159230096237E-2"/>
          <c:y val="0.13449395512026649"/>
          <c:w val="0.87942585301837273"/>
          <c:h val="0.61568211377800863"/>
        </c:manualLayout>
      </c:layout>
      <c:scatterChart>
        <c:scatterStyle val="lineMarker"/>
        <c:varyColors val="0"/>
        <c:ser>
          <c:idx val="0"/>
          <c:order val="0"/>
          <c:tx>
            <c:strRef>
              <c:f>Schalingsblad!$H$15</c:f>
              <c:strCache>
                <c:ptCount val="1"/>
                <c:pt idx="0">
                  <c:v>Y massa (kg)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Schalingsblad!$G$16:$G$995</c:f>
              <c:numCache>
                <c:formatCode>0.00</c:formatCode>
                <c:ptCount val="9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</c:numCache>
            </c:numRef>
          </c:xVal>
          <c:yVal>
            <c:numRef>
              <c:f>Schalingsblad!$H$16:$H$995</c:f>
              <c:numCache>
                <c:formatCode>General</c:formatCode>
                <c:ptCount val="980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7D-4837-9F16-2D3525B74434}"/>
            </c:ext>
          </c:extLst>
        </c:ser>
        <c:ser>
          <c:idx val="1"/>
          <c:order val="1"/>
          <c:tx>
            <c:strRef>
              <c:f>Schalingsblad!$V$15</c:f>
              <c:strCache>
                <c:ptCount val="1"/>
                <c:pt idx="0">
                  <c:v>Berekend   y=-9,127E-02x^3 + 1,130E+00x^2 + -7,808E-01x + 1,744E+00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Schalingsblad!$G$16:$G$995</c:f>
              <c:numCache>
                <c:formatCode>0.00</c:formatCode>
                <c:ptCount val="9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</c:numCache>
            </c:numRef>
          </c:xVal>
          <c:yVal>
            <c:numRef>
              <c:f>Schalingsblad!$V$16:$V$995</c:f>
              <c:numCache>
                <c:formatCode>General</c:formatCode>
                <c:ptCount val="980"/>
                <c:pt idx="0">
                  <c:v>2.0017933198832605</c:v>
                </c:pt>
                <c:pt idx="1">
                  <c:v>3.9731002017483217</c:v>
                </c:pt>
                <c:pt idx="2">
                  <c:v>7.109840842860442</c:v>
                </c:pt>
                <c:pt idx="3">
                  <c:v>10.864380183815989</c:v>
                </c:pt>
                <c:pt idx="4">
                  <c:v>18.036314727642825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7D-4837-9F16-2D3525B74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379007"/>
        <c:axId val="1391375679"/>
      </c:scatterChart>
      <c:valAx>
        <c:axId val="1391379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X</a:t>
                </a:r>
                <a:r>
                  <a:rPr lang="nl-NL" baseline="0"/>
                  <a:t> 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1375679"/>
        <c:crosses val="autoZero"/>
        <c:crossBetween val="midCat"/>
      </c:valAx>
      <c:valAx>
        <c:axId val="139137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13790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994685905672E-2"/>
          <c:y val="0.87909842390435122"/>
          <c:w val="0.89999990434630206"/>
          <c:h val="0.120901576095648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701159230096237E-2"/>
          <c:y val="0.12544707509171171"/>
          <c:w val="0.87942585301837273"/>
          <c:h val="0.62472885191961636"/>
        </c:manualLayout>
      </c:layout>
      <c:scatterChart>
        <c:scatterStyle val="lineMarker"/>
        <c:varyColors val="0"/>
        <c:ser>
          <c:idx val="0"/>
          <c:order val="0"/>
          <c:tx>
            <c:strRef>
              <c:f>Schalingsblad!$H$15</c:f>
              <c:strCache>
                <c:ptCount val="1"/>
                <c:pt idx="0">
                  <c:v>Y massa (kg)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Schalingsblad!$G$16:$G$995</c:f>
              <c:numCache>
                <c:formatCode>0.00</c:formatCode>
                <c:ptCount val="9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</c:numCache>
            </c:numRef>
          </c:xVal>
          <c:yVal>
            <c:numRef>
              <c:f>Schalingsblad!$H$16:$H$995</c:f>
              <c:numCache>
                <c:formatCode>General</c:formatCode>
                <c:ptCount val="980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11</c:v>
                </c:pt>
                <c:pt idx="4">
                  <c:v>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2F-4225-B5E1-C159AF455BAD}"/>
            </c:ext>
          </c:extLst>
        </c:ser>
        <c:ser>
          <c:idx val="1"/>
          <c:order val="1"/>
          <c:tx>
            <c:strRef>
              <c:f>Schalingsblad!$R$15</c:f>
              <c:strCache>
                <c:ptCount val="1"/>
                <c:pt idx="0">
                  <c:v>Berekend   y=2,768E+00x + -9,038E-01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Schalingsblad!$G$16:$G$995</c:f>
              <c:numCache>
                <c:formatCode>0.00</c:formatCode>
                <c:ptCount val="9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</c:numCache>
            </c:numRef>
          </c:xVal>
          <c:yVal>
            <c:numRef>
              <c:f>Schalingsblad!$R$16:$R$995</c:f>
              <c:numCache>
                <c:formatCode>General</c:formatCode>
                <c:ptCount val="980"/>
                <c:pt idx="0">
                  <c:v>1.86467649728586</c:v>
                </c:pt>
                <c:pt idx="1">
                  <c:v>4.6331383640615327</c:v>
                </c:pt>
                <c:pt idx="2">
                  <c:v>7.4016002308372055</c:v>
                </c:pt>
                <c:pt idx="3">
                  <c:v>10.170062097612877</c:v>
                </c:pt>
                <c:pt idx="4">
                  <c:v>15.706985831164223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2F-4225-B5E1-C159AF455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379007"/>
        <c:axId val="1391375679"/>
      </c:scatterChart>
      <c:valAx>
        <c:axId val="13913790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1375679"/>
        <c:crosses val="autoZero"/>
        <c:crossBetween val="midCat"/>
      </c:valAx>
      <c:valAx>
        <c:axId val="139137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913790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65347881231607"/>
          <c:y val="0.87548816296126986"/>
          <c:w val="0.72343370964187492"/>
          <c:h val="0.12451183703873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14406</xdr:colOff>
      <xdr:row>35</xdr:row>
      <xdr:rowOff>169689</xdr:rowOff>
    </xdr:from>
    <xdr:to>
      <xdr:col>13</xdr:col>
      <xdr:colOff>1354311</xdr:colOff>
      <xdr:row>50</xdr:row>
      <xdr:rowOff>95250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91226BE-82B8-4246-9460-E48E789D0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33619</xdr:colOff>
      <xdr:row>21</xdr:row>
      <xdr:rowOff>44823</xdr:rowOff>
    </xdr:from>
    <xdr:to>
      <xdr:col>14</xdr:col>
      <xdr:colOff>20012</xdr:colOff>
      <xdr:row>35</xdr:row>
      <xdr:rowOff>31887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82B422BF-4907-4FA2-864F-62B3DF9AD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E284-007C-41C4-BE03-5CEACF88EBEC}">
  <sheetPr>
    <tabColor theme="7" tint="0.79998168889431442"/>
  </sheetPr>
  <dimension ref="A1:BO995"/>
  <sheetViews>
    <sheetView showGridLines="0" tabSelected="1" zoomScale="70" zoomScaleNormal="70" workbookViewId="0">
      <pane xSplit="8" topLeftCell="I1" activePane="topRight" state="frozen"/>
      <selection pane="topRight" activeCell="B16" sqref="B16"/>
    </sheetView>
  </sheetViews>
  <sheetFormatPr defaultColWidth="9.109375" defaultRowHeight="14.4" x14ac:dyDescent="0.3"/>
  <cols>
    <col min="1" max="1" width="29.44140625" customWidth="1"/>
    <col min="2" max="2" width="17.44140625" style="36" customWidth="1"/>
    <col min="3" max="4" width="14.109375" style="36" customWidth="1"/>
    <col min="5" max="5" width="16.5546875" style="36" customWidth="1"/>
    <col min="6" max="6" width="3.33203125" customWidth="1"/>
    <col min="7" max="7" width="16.88671875" customWidth="1"/>
    <col min="8" max="8" width="18.109375" customWidth="1"/>
    <col min="9" max="9" width="2.44140625" customWidth="1"/>
    <col min="10" max="10" width="2.5546875" customWidth="1"/>
    <col min="11" max="11" width="39.33203125" customWidth="1"/>
    <col min="12" max="12" width="59.44140625" customWidth="1"/>
    <col min="13" max="13" width="22.33203125" customWidth="1"/>
    <col min="14" max="14" width="20.5546875" customWidth="1"/>
    <col min="15" max="16" width="16.6640625" customWidth="1"/>
    <col min="17" max="17" width="55.33203125" customWidth="1"/>
    <col min="18" max="18" width="9.109375" style="1"/>
    <col min="19" max="19" width="13" style="1" customWidth="1"/>
    <col min="20" max="20" width="13.6640625" customWidth="1"/>
    <col min="21" max="21" width="8.88671875" customWidth="1"/>
    <col min="23" max="23" width="12.5546875" customWidth="1"/>
    <col min="24" max="24" width="15.33203125" customWidth="1"/>
    <col min="25" max="25" width="9.109375" hidden="1" customWidth="1"/>
    <col min="26" max="26" width="10.6640625" style="1" hidden="1" customWidth="1"/>
    <col min="27" max="29" width="12.6640625" style="1" hidden="1" customWidth="1"/>
    <col min="30" max="31" width="12.6640625" hidden="1" customWidth="1"/>
    <col min="32" max="32" width="9.109375" hidden="1" customWidth="1"/>
    <col min="33" max="33" width="12.6640625" style="1" hidden="1" customWidth="1"/>
    <col min="34" max="35" width="12.6640625" hidden="1" customWidth="1"/>
    <col min="36" max="37" width="9.109375" hidden="1" customWidth="1"/>
    <col min="38" max="40" width="12.6640625" style="1" customWidth="1"/>
    <col min="41" max="41" width="9.109375" customWidth="1"/>
    <col min="42" max="42" width="12.6640625" style="1" customWidth="1"/>
    <col min="43" max="43" width="9.109375" style="1"/>
  </cols>
  <sheetData>
    <row r="1" spans="1:67" s="6" customFormat="1" ht="20.399999999999999" x14ac:dyDescent="0.35">
      <c r="A1" s="9"/>
      <c r="E1" s="9"/>
      <c r="G1" s="5"/>
      <c r="R1" s="7"/>
      <c r="S1" s="7"/>
      <c r="Z1" s="7"/>
      <c r="AA1" s="7"/>
      <c r="AB1" s="7"/>
      <c r="AC1" s="7"/>
      <c r="AG1" s="7"/>
      <c r="AL1" s="7"/>
      <c r="AM1" s="7"/>
      <c r="AN1" s="7"/>
      <c r="AP1" s="7"/>
      <c r="AQ1" s="7"/>
    </row>
    <row r="2" spans="1:67" s="18" customFormat="1" ht="20.399999999999999" x14ac:dyDescent="0.35">
      <c r="A2" s="17" t="s">
        <v>56</v>
      </c>
      <c r="B2" s="17"/>
      <c r="C2" s="17"/>
      <c r="D2" s="17"/>
      <c r="E2" s="17"/>
      <c r="F2" s="17"/>
      <c r="G2" s="17"/>
      <c r="R2" s="19"/>
      <c r="S2" s="19"/>
      <c r="Z2" s="19"/>
      <c r="AA2" s="19"/>
      <c r="AB2" s="19"/>
      <c r="AC2" s="19"/>
      <c r="AG2" s="19"/>
      <c r="AL2" s="19"/>
      <c r="AM2" s="19"/>
      <c r="AN2" s="19"/>
      <c r="AP2" s="19"/>
      <c r="AQ2" s="19"/>
    </row>
    <row r="3" spans="1:67" s="18" customFormat="1" ht="20.399999999999999" x14ac:dyDescent="0.35">
      <c r="A3" s="22" t="s">
        <v>46</v>
      </c>
      <c r="B3" s="22"/>
      <c r="C3" s="22"/>
      <c r="D3" s="22"/>
      <c r="E3" s="22"/>
      <c r="F3" s="22"/>
      <c r="G3" s="22"/>
      <c r="R3" s="19"/>
      <c r="S3" s="19"/>
      <c r="Z3" s="19"/>
      <c r="AA3" s="19"/>
      <c r="AB3" s="19"/>
      <c r="AC3" s="19"/>
      <c r="AG3" s="19"/>
      <c r="AL3" s="19"/>
      <c r="AM3" s="19"/>
      <c r="AN3" s="19"/>
      <c r="AP3" s="19"/>
      <c r="AQ3" s="19"/>
    </row>
    <row r="4" spans="1:67" s="24" customFormat="1" ht="20.399999999999999" x14ac:dyDescent="0.35">
      <c r="A4" s="46" t="s">
        <v>47</v>
      </c>
      <c r="B4" s="25"/>
      <c r="C4" s="25"/>
      <c r="D4" s="25"/>
      <c r="E4" s="25"/>
      <c r="F4" s="25"/>
      <c r="G4" s="25"/>
      <c r="R4" s="26"/>
      <c r="S4" s="26"/>
      <c r="Z4" s="26"/>
      <c r="AA4" s="26"/>
      <c r="AB4" s="26"/>
      <c r="AC4" s="26"/>
      <c r="AG4" s="26"/>
      <c r="AL4" s="26"/>
      <c r="AM4" s="26"/>
      <c r="AN4" s="26"/>
      <c r="AP4" s="26"/>
      <c r="AQ4" s="26"/>
    </row>
    <row r="5" spans="1:67" s="11" customFormat="1" ht="18" x14ac:dyDescent="0.35">
      <c r="E5"/>
      <c r="R5" s="4"/>
      <c r="S5" s="1"/>
      <c r="T5"/>
      <c r="U5"/>
      <c r="V5"/>
      <c r="W5"/>
      <c r="X5"/>
      <c r="Y5"/>
      <c r="Z5" s="1"/>
      <c r="AA5" s="4"/>
      <c r="AB5" s="4"/>
      <c r="AC5" s="4"/>
      <c r="AG5" s="4"/>
      <c r="AL5" s="4"/>
      <c r="AM5" s="4"/>
      <c r="AN5" s="4"/>
      <c r="AP5" s="4"/>
      <c r="AQ5" s="4"/>
    </row>
    <row r="6" spans="1:67" ht="17.25" customHeight="1" x14ac:dyDescent="0.35">
      <c r="A6" s="29" t="s">
        <v>37</v>
      </c>
      <c r="B6" s="89" t="s">
        <v>62</v>
      </c>
      <c r="C6" s="90"/>
      <c r="D6"/>
      <c r="E6"/>
      <c r="G6" s="10" t="s">
        <v>61</v>
      </c>
      <c r="H6" s="11"/>
      <c r="I6" s="3"/>
      <c r="J6" s="3"/>
      <c r="L6" s="8"/>
      <c r="M6" s="3"/>
      <c r="N6" s="3"/>
      <c r="O6" s="3"/>
      <c r="P6" s="3"/>
      <c r="Q6" s="3"/>
      <c r="R6" s="4" t="s">
        <v>11</v>
      </c>
      <c r="AA6" s="11"/>
      <c r="AB6" s="11"/>
      <c r="AC6" s="11"/>
      <c r="AD6" s="3"/>
      <c r="AE6" s="3"/>
      <c r="AH6" s="3"/>
      <c r="AI6" s="3"/>
    </row>
    <row r="7" spans="1:67" ht="17.25" customHeight="1" x14ac:dyDescent="0.4">
      <c r="A7" s="29" t="s">
        <v>60</v>
      </c>
      <c r="B7" s="91" t="s">
        <v>62</v>
      </c>
      <c r="C7" s="91"/>
      <c r="D7"/>
      <c r="E7"/>
      <c r="F7" s="11"/>
      <c r="G7" s="96" t="s">
        <v>55</v>
      </c>
      <c r="H7" s="97"/>
      <c r="I7" s="3"/>
      <c r="J7" s="3"/>
      <c r="K7" s="3"/>
      <c r="L7" s="3"/>
      <c r="M7" s="3"/>
      <c r="N7" s="3"/>
      <c r="O7" s="3"/>
      <c r="P7" s="3"/>
      <c r="Q7" s="3"/>
      <c r="R7" s="1" t="s">
        <v>38</v>
      </c>
      <c r="S7" s="31"/>
      <c r="V7" s="32" t="s">
        <v>54</v>
      </c>
      <c r="W7" s="1"/>
      <c r="Y7" s="32" t="s">
        <v>54</v>
      </c>
      <c r="AA7" s="11"/>
      <c r="AB7" s="32" t="s">
        <v>53</v>
      </c>
      <c r="AD7" s="3"/>
      <c r="AE7" s="3"/>
      <c r="AH7" s="3"/>
      <c r="AI7" s="3"/>
    </row>
    <row r="8" spans="1:67" ht="17.25" customHeight="1" x14ac:dyDescent="0.35">
      <c r="A8" s="29" t="s">
        <v>50</v>
      </c>
      <c r="B8" s="94" t="s">
        <v>21</v>
      </c>
      <c r="C8" s="95"/>
      <c r="D8"/>
      <c r="E8"/>
      <c r="F8" s="11"/>
      <c r="G8" s="97"/>
      <c r="H8" s="97"/>
      <c r="I8" s="3"/>
      <c r="J8" s="3"/>
      <c r="K8" s="3"/>
      <c r="L8" s="3"/>
      <c r="M8" s="3"/>
      <c r="N8" s="3"/>
      <c r="O8" s="3"/>
      <c r="P8" s="3"/>
      <c r="Q8" s="3"/>
      <c r="R8" s="30" t="str">
        <f>IFERROR("y="&amp;TEXT(S11,"0,000E+00")&amp;"x + "&amp;TEXT(S12,"0,000E+00"),"")</f>
        <v>y=2,768E+00x + -9,038E-01</v>
      </c>
      <c r="S8" s="30"/>
      <c r="T8" s="11"/>
      <c r="U8" s="11"/>
      <c r="V8" s="70" t="str" cm="1">
        <f t="array" ref="V8:W995">IF(COUNTA(G16:G1048576)&gt;3,Y8:Z995,IF(COUNTA(G16:G1048576)=3,AB8:AC995,""))</f>
        <v>y=-9,127E-02x^3 + 1,130E+00x^2 + -7,808E-01x + 1,744E+00</v>
      </c>
      <c r="W8" s="70">
        <v>0</v>
      </c>
      <c r="X8" s="11"/>
      <c r="Y8" s="86" t="str">
        <f>"y="&amp;TEXT(Z11,"0,000E+00")&amp;"x^3 + "&amp;TEXT(Z12,"0,000E+00")&amp;"x^2 + "&amp;TEXT(Z13,"0,000E+00")&amp;"x + "&amp;TEXT(Z14,"0,000E+00")</f>
        <v>y=-9,127E-02x^3 + 1,130E+00x^2 + -7,808E-01x + 1,744E+00</v>
      </c>
      <c r="Z8" s="86"/>
      <c r="AA8" s="11"/>
      <c r="AB8" s="30" t="str">
        <f>"y="&amp;TEXT(AC11,"0,00E+00")&amp;"x^3 + "&amp;TEXT(AC12,"0,000E+00")&amp;"x^2 + "&amp;TEXT(AC13,"0,000E+00")&amp;"x + "&amp;TEXT(AC14,"0,000E+00")</f>
        <v>y=0,00E+00x^3 + 2,832E-01x^2 + 1,348E+00x + 3,466E-01</v>
      </c>
      <c r="AC8" s="30"/>
      <c r="AD8" s="3"/>
      <c r="AE8" s="3"/>
      <c r="AH8" s="3"/>
      <c r="AI8" s="3"/>
    </row>
    <row r="9" spans="1:67" ht="17.25" customHeight="1" x14ac:dyDescent="0.4">
      <c r="A9" s="47"/>
      <c r="B9" s="48" t="s">
        <v>49</v>
      </c>
      <c r="C9" s="48" t="s">
        <v>48</v>
      </c>
      <c r="D9" s="56"/>
      <c r="E9" s="56"/>
      <c r="F9" s="11"/>
      <c r="G9" s="97"/>
      <c r="H9" s="97"/>
      <c r="I9" s="3"/>
      <c r="J9" s="3"/>
      <c r="K9" s="3"/>
      <c r="L9" s="3"/>
      <c r="M9" s="3"/>
      <c r="N9" s="3"/>
      <c r="O9" s="3"/>
      <c r="P9" s="3"/>
      <c r="Q9" s="3"/>
      <c r="R9" s="30" t="str">
        <f>"y="&amp;S11&amp;"x + "&amp;S12</f>
        <v>y=2,76846186677567x + -0,903785369489812</v>
      </c>
      <c r="S9" s="30"/>
      <c r="T9" s="11"/>
      <c r="U9" s="11"/>
      <c r="V9" s="70" t="str">
        <v>y=-0,0912725099006055x^3 + 1,13035193902716x^2 + -0,780841365912188x + 1,74355525666889</v>
      </c>
      <c r="W9" s="70">
        <v>0</v>
      </c>
      <c r="X9" s="11"/>
      <c r="Y9" s="86" t="str">
        <f>"y="&amp;Z11&amp;"x^3 + "&amp;Z12&amp;"x^2 + "&amp;Z13&amp;"x + "&amp;Z14</f>
        <v>y=-0,0912725099006055x^3 + 1,13035193902716x^2 + -0,780841365912188x + 1,74355525666889</v>
      </c>
      <c r="Z9" s="86"/>
      <c r="AA9" s="11"/>
      <c r="AB9" s="30" t="str">
        <f>"y="&amp;AC11&amp;"x^3 + "&amp;AC12&amp;"x^2 + "&amp;AC13&amp;"x + "&amp;AC14</f>
        <v>y=0x^3 + 0,283167881737364x^2 + 1,34787005521724x + 0,346624050484349</v>
      </c>
      <c r="AC9" s="30"/>
      <c r="AD9" s="3"/>
      <c r="AE9" s="3"/>
      <c r="AH9" s="3"/>
      <c r="AI9" s="3"/>
    </row>
    <row r="10" spans="1:67" s="11" customFormat="1" ht="21" customHeight="1" x14ac:dyDescent="0.4">
      <c r="A10" s="42" t="s">
        <v>20</v>
      </c>
      <c r="B10" s="41" t="s">
        <v>51</v>
      </c>
      <c r="C10" s="41"/>
      <c r="D10" s="56"/>
      <c r="E10" s="56"/>
      <c r="G10" s="97"/>
      <c r="H10" s="97"/>
      <c r="R10" s="20" t="s">
        <v>9</v>
      </c>
      <c r="S10" s="20"/>
      <c r="V10" s="71" t="str">
        <v>y=ax^3 + bx^2 + cx +d</v>
      </c>
      <c r="W10" s="71">
        <v>0</v>
      </c>
      <c r="Y10" s="87" t="s">
        <v>15</v>
      </c>
      <c r="Z10" s="88"/>
      <c r="AB10" s="28" t="s">
        <v>15</v>
      </c>
      <c r="AC10" s="28"/>
      <c r="AM10" s="1"/>
      <c r="AN10" s="1"/>
      <c r="AO10" s="1"/>
      <c r="AP10"/>
      <c r="AQ10"/>
      <c r="AX10" s="4"/>
      <c r="BN10"/>
      <c r="BO10"/>
    </row>
    <row r="11" spans="1:67" ht="17.25" customHeight="1" x14ac:dyDescent="0.4">
      <c r="A11" s="43" t="s">
        <v>0</v>
      </c>
      <c r="B11" s="41" t="s">
        <v>52</v>
      </c>
      <c r="C11" s="41"/>
      <c r="D11" s="56"/>
      <c r="E11" s="56"/>
      <c r="G11" s="97"/>
      <c r="H11" s="97"/>
      <c r="I11" s="3"/>
      <c r="J11" s="3"/>
      <c r="K11" s="3"/>
      <c r="L11" s="3"/>
      <c r="M11" s="3"/>
      <c r="N11" s="3"/>
      <c r="O11" s="3"/>
      <c r="P11" s="3"/>
      <c r="Q11" s="3"/>
      <c r="R11" s="21" t="s">
        <v>3</v>
      </c>
      <c r="S11" s="45" cm="1">
        <f t="array" ref="S11:S12">IFERROR(MMULT(MMULT(MINVERSE(MMULT(TRANSPOSE(A_MATRIX),A_MATRIX)),TRANSPOSE(A_MATRIX)),VECTOR),"")</f>
        <v>2.7684618667756724</v>
      </c>
      <c r="V11" s="72" t="str">
        <v>a</v>
      </c>
      <c r="W11" s="73">
        <v>-9.1272509900605536E-2</v>
      </c>
      <c r="Y11" s="21" t="s">
        <v>3</v>
      </c>
      <c r="Z11" s="45" cm="1">
        <f t="array" ref="Z11:Z14">IFERROR(MMULT(MMULT(MINVERSE(MMULT(TRANSPOSE(C_MATRIX),C_MATRIX)),TRANSPOSE(C_MATRIX)),VECTOR),"")</f>
        <v>-9.1272509900605536E-2</v>
      </c>
      <c r="AA11"/>
      <c r="AB11" s="21" t="s">
        <v>3</v>
      </c>
      <c r="AC11" s="45">
        <v>0</v>
      </c>
      <c r="AE11" s="3"/>
      <c r="AG11" s="11"/>
      <c r="AL11"/>
      <c r="AM11" s="3"/>
      <c r="AO11" s="1"/>
      <c r="AP11"/>
      <c r="AQ11"/>
      <c r="AR11" s="11"/>
      <c r="AT11" s="11"/>
    </row>
    <row r="12" spans="1:67" ht="17.25" customHeight="1" x14ac:dyDescent="0.4">
      <c r="A12" s="43" t="s">
        <v>39</v>
      </c>
      <c r="B12" s="44">
        <f>MIN(B16:B1048576)</f>
        <v>1</v>
      </c>
      <c r="C12" s="44">
        <f>MIN(C16:C1048576)</f>
        <v>0</v>
      </c>
      <c r="D12" s="56"/>
      <c r="E12" s="56"/>
      <c r="G12" s="97"/>
      <c r="H12" s="97"/>
      <c r="I12" s="3"/>
      <c r="J12" s="3"/>
      <c r="K12" s="3"/>
      <c r="L12" s="3"/>
      <c r="M12" s="3"/>
      <c r="N12" s="3"/>
      <c r="O12" s="3"/>
      <c r="P12" s="3"/>
      <c r="Q12" s="3"/>
      <c r="R12" s="20" t="s">
        <v>2</v>
      </c>
      <c r="S12" s="45">
        <v>-0.90378536948981236</v>
      </c>
      <c r="V12" s="71" t="str">
        <v>b</v>
      </c>
      <c r="W12" s="73">
        <v>1.1303519390271628</v>
      </c>
      <c r="Y12" s="20" t="s">
        <v>2</v>
      </c>
      <c r="Z12" s="45">
        <v>1.1303519390271628</v>
      </c>
      <c r="AA12"/>
      <c r="AB12" s="20" t="s">
        <v>2</v>
      </c>
      <c r="AC12" s="45" cm="1">
        <f t="array" ref="AC12:AC14">IFERROR(MMULT(MMULT(MINVERSE(MMULT(TRANSPOSE(B_MATRIX),B_MATRIX)),TRANSPOSE(B_MATRIX)),VECTOR),"")</f>
        <v>0.2831678817373644</v>
      </c>
      <c r="AD12" s="3"/>
      <c r="AE12" s="3"/>
      <c r="AG12"/>
      <c r="AH12" s="92" t="s">
        <v>1</v>
      </c>
      <c r="AI12" s="93"/>
      <c r="AL12"/>
      <c r="AM12"/>
      <c r="AN12"/>
      <c r="AP12"/>
      <c r="AQ12"/>
      <c r="AW12" s="11"/>
      <c r="AX12" s="4"/>
      <c r="AY12" s="11"/>
      <c r="AZ12" s="11"/>
      <c r="BA12" s="11"/>
    </row>
    <row r="13" spans="1:67" ht="17.25" customHeight="1" x14ac:dyDescent="0.4">
      <c r="A13" s="43" t="s">
        <v>43</v>
      </c>
      <c r="B13" s="44">
        <f>MAX(B16:B1048576)</f>
        <v>6</v>
      </c>
      <c r="C13" s="44">
        <f>MAX(C16:C1048576)</f>
        <v>0</v>
      </c>
      <c r="D13" s="56"/>
      <c r="E13" s="48" t="s">
        <v>57</v>
      </c>
      <c r="I13" s="3"/>
      <c r="J13" s="3"/>
      <c r="K13" s="3"/>
      <c r="L13" s="3"/>
      <c r="M13" s="3"/>
      <c r="N13" s="3"/>
      <c r="O13" s="3"/>
      <c r="P13" s="3"/>
      <c r="Q13" s="3"/>
      <c r="R13" s="20" t="s">
        <v>4</v>
      </c>
      <c r="S13" s="20"/>
      <c r="V13" s="71" t="str">
        <v>c</v>
      </c>
      <c r="W13" s="73">
        <v>-0.78084136591218822</v>
      </c>
      <c r="Y13" s="20" t="s">
        <v>4</v>
      </c>
      <c r="Z13" s="45">
        <v>-0.78084136591218822</v>
      </c>
      <c r="AB13" s="20" t="s">
        <v>4</v>
      </c>
      <c r="AC13" s="45">
        <v>1.3478700552172422</v>
      </c>
      <c r="AD13" s="3"/>
      <c r="AE13" s="3"/>
      <c r="AF13" s="1"/>
      <c r="AG13" s="83" t="s">
        <v>10</v>
      </c>
      <c r="AH13" s="84"/>
      <c r="AI13" s="85"/>
      <c r="AL13"/>
      <c r="AM13"/>
      <c r="AN13"/>
      <c r="AP13"/>
      <c r="AQ13"/>
    </row>
    <row r="14" spans="1:67" ht="21" x14ac:dyDescent="0.4">
      <c r="A14" s="43" t="s">
        <v>40</v>
      </c>
      <c r="B14" s="41">
        <v>2</v>
      </c>
      <c r="C14" s="41"/>
      <c r="D14" s="53">
        <f>IF(ISBLANK(B14),0,IF($B$8="1 variabele",B14,IF($B$8="2 variabelen",B14*C14,0)))</f>
        <v>2</v>
      </c>
      <c r="E14" s="78" t="s">
        <v>58</v>
      </c>
      <c r="G14" s="79" t="s">
        <v>41</v>
      </c>
      <c r="H14" s="80"/>
      <c r="I14" s="3"/>
      <c r="J14" s="3"/>
      <c r="K14" s="81" t="s">
        <v>42</v>
      </c>
      <c r="L14" s="82"/>
      <c r="M14" s="82"/>
      <c r="N14" s="82"/>
      <c r="R14" s="77" t="s">
        <v>14</v>
      </c>
      <c r="S14" s="77"/>
      <c r="V14" s="71" t="str">
        <v>d</v>
      </c>
      <c r="W14" s="73">
        <v>1.7435552566688912</v>
      </c>
      <c r="Y14" s="20" t="s">
        <v>14</v>
      </c>
      <c r="Z14" s="45">
        <v>1.7435552566688912</v>
      </c>
      <c r="AB14" s="20" t="s">
        <v>14</v>
      </c>
      <c r="AC14" s="45">
        <v>0.34662405048434852</v>
      </c>
      <c r="AD14" s="3"/>
      <c r="AF14" s="83" t="s">
        <v>12</v>
      </c>
      <c r="AG14" s="84"/>
      <c r="AH14" s="84"/>
      <c r="AI14" s="85"/>
      <c r="AL14"/>
      <c r="AM14"/>
      <c r="AN14"/>
      <c r="AP14"/>
      <c r="AQ14"/>
    </row>
    <row r="15" spans="1:67" ht="47.25" customHeight="1" x14ac:dyDescent="0.3">
      <c r="A15" s="33" t="s">
        <v>37</v>
      </c>
      <c r="B15" s="37" t="str">
        <f xml:space="preserve"> "variabele 1 
" &amp; B10 &amp;" ("&amp; B11&amp;")"</f>
        <v>variabele 1 
lengte (m)</v>
      </c>
      <c r="C15" s="37" t="str">
        <f xml:space="preserve"> "variabele 2 
" &amp; C10 &amp;" ("&amp; C11&amp;")"</f>
        <v>variabele 2 
 ()</v>
      </c>
      <c r="D15" s="37" t="s">
        <v>44</v>
      </c>
      <c r="E15" s="38" t="str">
        <f>"Y " &amp; E14</f>
        <v>Y massa (kg)</v>
      </c>
      <c r="G15" s="49" t="s">
        <v>44</v>
      </c>
      <c r="H15" s="50" t="str">
        <f>E15</f>
        <v>Y massa (kg)</v>
      </c>
      <c r="I15" s="57"/>
      <c r="J15" s="57"/>
      <c r="K15" s="27" t="s">
        <v>17</v>
      </c>
      <c r="L15" s="27" t="s">
        <v>16</v>
      </c>
      <c r="M15" s="27" t="s">
        <v>18</v>
      </c>
      <c r="N15" s="27" t="s">
        <v>19</v>
      </c>
      <c r="O15" s="1" t="s">
        <v>45</v>
      </c>
      <c r="R15" s="74" t="str">
        <f>"Berekend   "&amp;R8</f>
        <v>Berekend   y=2,768E+00x + -9,038E-01</v>
      </c>
      <c r="S15" s="74" t="s">
        <v>5</v>
      </c>
      <c r="T15" s="66" t="s">
        <v>59</v>
      </c>
      <c r="V15" s="74" t="str">
        <v>Berekend   y=-9,127E-02x^3 + 1,130E+00x^2 + -7,808E-01x + 1,744E+00</v>
      </c>
      <c r="W15" s="74" t="str">
        <v>Afwijking</v>
      </c>
      <c r="X15" s="66" t="s">
        <v>59</v>
      </c>
      <c r="Y15" s="64" t="str">
        <f>"Berekend   "&amp;Y8</f>
        <v>Berekend   y=-9,127E-02x^3 + 1,130E+00x^2 + -7,808E-01x + 1,744E+00</v>
      </c>
      <c r="Z15" s="13" t="s">
        <v>5</v>
      </c>
      <c r="AB15" s="13" t="str">
        <f>"Berekend   "&amp;AB8</f>
        <v>Berekend   y=0,00E+00x^3 + 2,832E-01x^2 + 1,348E+00x + 3,466E-01</v>
      </c>
      <c r="AC15" s="13" t="s">
        <v>5</v>
      </c>
      <c r="AF15" s="12" t="s">
        <v>13</v>
      </c>
      <c r="AG15" s="12" t="s">
        <v>6</v>
      </c>
      <c r="AH15" s="12" t="s">
        <v>7</v>
      </c>
      <c r="AI15" s="12" t="s">
        <v>8</v>
      </c>
      <c r="AK15" s="12" t="s">
        <v>2</v>
      </c>
      <c r="AL15"/>
      <c r="AM15"/>
      <c r="AN15"/>
      <c r="AP15"/>
      <c r="AQ15"/>
    </row>
    <row r="16" spans="1:67" ht="21" customHeight="1" x14ac:dyDescent="0.3">
      <c r="A16" s="23" t="s">
        <v>22</v>
      </c>
      <c r="B16" s="39">
        <v>1</v>
      </c>
      <c r="C16" s="39"/>
      <c r="D16" s="53" cm="1">
        <f t="array" ref="D16:D995">IF(ISBLANK(B16:B995),0,IF($B$8="1 variabele",B16:B995,IF($B$8="2 variabelen",B16:B995*C16:C995,"")))</f>
        <v>1</v>
      </c>
      <c r="E16" s="40">
        <v>2</v>
      </c>
      <c r="G16" s="54" cm="1">
        <f t="array" ref="G16:H20">IFERROR(_xlfn._xlws.SORT(_xlfn._xlws.FILTER(D16:E995,E16:E995&lt;&gt;"",),),"")</f>
        <v>1</v>
      </c>
      <c r="H16" s="51">
        <v>2</v>
      </c>
      <c r="I16" s="57"/>
      <c r="J16" s="58"/>
      <c r="K16" s="34" t="str">
        <f>R7</f>
        <v>lineair</v>
      </c>
      <c r="L16" s="60" t="str">
        <f>R8</f>
        <v>y=2,768E+00x + -9,038E-01</v>
      </c>
      <c r="M16" s="35">
        <f>MAX(_xlfn.ANCHORARRAY(S16))</f>
        <v>0.15828459101538317</v>
      </c>
      <c r="N16" s="35">
        <f>MIN(_xlfn.ANCHORARRAY(S16))</f>
        <v>-0.12738967604643203</v>
      </c>
      <c r="O16" t="str">
        <f>R9</f>
        <v>y=2,76846186677567x + -0,903785369489812</v>
      </c>
      <c r="R16" s="75" cm="1">
        <f t="array" ref="R16:R995">IFERROR(IF(Schalingsblad!$G$16:$G$995="",0,S11*Schalingsblad!$G$16:$G$995+S12),"")</f>
        <v>1.86467649728586</v>
      </c>
      <c r="S16" s="76" cm="1">
        <f t="array" ref="S16:S995">IFERROR((_xlfn.ANCHORARRAY(R16)/Schalingsblad!$H$16:$H$995)-1,"")</f>
        <v>-6.7661751357069977E-2</v>
      </c>
      <c r="T16" s="62" cm="1">
        <f t="array" ref="T16:T995">IFERROR(_xlfn.ANCHORARRAY(R16)/_xlfn.XLOOKUP($D$14,$G$16:$G$995,_xlfn.ANCHORARRAY(R$16),,),"")</f>
        <v>0.40246510049210682</v>
      </c>
      <c r="V16" s="75">
        <v>2.0017933198832605</v>
      </c>
      <c r="W16" s="76">
        <v>8.966599416302401E-4</v>
      </c>
      <c r="X16" s="67" cm="1">
        <f t="array" ref="X16:X995">IFERROR(V16:V995/_xlfn.XLOOKUP($D$14,$G$16:$G$995,V$16:V995,,),"")</f>
        <v>0.50383660573231759</v>
      </c>
      <c r="Y16" s="65" cm="1">
        <f t="array" ref="Y16:Y995">IFERROR(IF(Schalingsblad!$G$16:$G$995="",0,Z11*Schalingsblad!$G$16:$G$995^3+Z12*Schalingsblad!$G$16:$G$995^2+Z13*Schalingsblad!$G$16:$G$995+Z14),"")</f>
        <v>2.0017933198832605</v>
      </c>
      <c r="Z16" s="16" cm="1">
        <f t="array" ref="Z16:Z995">IFERROR((_xlfn.ANCHORARRAY(Y16)/Schalingsblad!$H$16:$H$995)-1,"")</f>
        <v>8.966599416302401E-4</v>
      </c>
      <c r="AB16" s="15" cm="1">
        <f t="array" ref="AB16:AB995">IFERROR(IF(Schalingsblad!$G$16:$G$995="",0,AC11*Schalingsblad!$G$16:$G$995^3+AC12*Schalingsblad!$G$16:$G$995^2+AC13*Schalingsblad!$G$16:$G$995+AC14),"")</f>
        <v>1.9776619874389552</v>
      </c>
      <c r="AC16" s="16" cm="1">
        <f t="array" ref="AC16:AC995">IFERROR((_xlfn.ANCHORARRAY(AB16)/Schalingsblad!$H$16:$H$995)-1,"")</f>
        <v>-1.116900628052242E-2</v>
      </c>
      <c r="AF16" s="14" cm="1">
        <f t="array" ref="AF16:AF995">IFERROR(Schalingsblad!$G$16:$G$995^3/Schalingsblad!$H$16:$H$995,0)</f>
        <v>0.5</v>
      </c>
      <c r="AG16" s="14" cm="1">
        <f t="array" ref="AG16:AG995">IFERROR(Schalingsblad!$G$16:$G$995^2/Schalingsblad!$H$16:$H$995,0)</f>
        <v>0.5</v>
      </c>
      <c r="AH16" s="14" cm="1">
        <f t="array" ref="AH16:AH995">IFERROR(Schalingsblad!$G$16:$G$995/ Schalingsblad!$H$16:$H$995,0)</f>
        <v>0.5</v>
      </c>
      <c r="AI16" s="14" cm="1">
        <f t="array" ref="AI16:AI995">IFERROR(1/Schalingsblad!$H$16:$H$995,)</f>
        <v>0.5</v>
      </c>
      <c r="AK16" s="15" cm="1">
        <f t="array" ref="AK16:AK995">IFERROR(Schalingsblad!$H$16:$H$995/Schalingsblad!$H$16:$H$995,0)</f>
        <v>1</v>
      </c>
      <c r="AL16"/>
      <c r="AM16"/>
      <c r="AN16"/>
      <c r="AP16"/>
      <c r="AQ16"/>
      <c r="BO16" s="2"/>
    </row>
    <row r="17" spans="1:67" ht="15" customHeight="1" x14ac:dyDescent="0.3">
      <c r="A17" s="23" t="s">
        <v>23</v>
      </c>
      <c r="B17" s="39">
        <v>2</v>
      </c>
      <c r="C17" s="39"/>
      <c r="D17" s="53">
        <v>2</v>
      </c>
      <c r="E17" s="40">
        <v>4</v>
      </c>
      <c r="G17" s="54">
        <v>2</v>
      </c>
      <c r="H17" s="51">
        <v>4</v>
      </c>
      <c r="I17" s="57"/>
      <c r="J17" s="58"/>
      <c r="K17" s="34" t="str">
        <f>Y7</f>
        <v>Niet lineair, (polynoom, graad 3), bij &gt;3 varianten</v>
      </c>
      <c r="L17" s="60" t="str">
        <f>IF(COUNTA(G16:G1048576)&gt;3,Y8,IF(COUNTA(G16:G1048576)=3,AB8,"Niet van toepassing, minimaal 3 varianten nodig"))</f>
        <v>y=-9,127E-02x^3 + 1,130E+00x^2 + -7,808E-01x + 1,744E+00</v>
      </c>
      <c r="M17" s="35">
        <f>MAX(W16:W995)</f>
        <v>1.5691548980063086E-2</v>
      </c>
      <c r="N17" s="35">
        <f>MIN(W16:W995)</f>
        <v>-1.2329074198546452E-2</v>
      </c>
      <c r="O17" t="str">
        <f>IF(COUNTA(G16:G1048576)&gt;2,V9,"")</f>
        <v>y=-0,0912725099006055x^3 + 1,13035193902716x^2 + -0,780841365912188x + 1,74355525666889</v>
      </c>
      <c r="R17" s="75">
        <v>4.6331383640615327</v>
      </c>
      <c r="S17" s="76">
        <v>0.15828459101538317</v>
      </c>
      <c r="T17" s="62">
        <v>1</v>
      </c>
      <c r="V17" s="75">
        <v>3.9731002017483217</v>
      </c>
      <c r="W17" s="76">
        <v>-6.7249495629195799E-3</v>
      </c>
      <c r="X17" s="67">
        <v>1</v>
      </c>
      <c r="Y17" s="65">
        <v>3.9731002017483217</v>
      </c>
      <c r="Z17" s="16">
        <v>-6.7249495629195799E-3</v>
      </c>
      <c r="AB17" s="15">
        <v>4.1750356878682906</v>
      </c>
      <c r="AC17" s="16">
        <v>4.375892196707265E-2</v>
      </c>
      <c r="AF17" s="14">
        <v>2</v>
      </c>
      <c r="AG17" s="14">
        <v>1</v>
      </c>
      <c r="AH17" s="14">
        <v>0.5</v>
      </c>
      <c r="AI17" s="14">
        <v>0.25</v>
      </c>
      <c r="AK17" s="15">
        <v>1</v>
      </c>
      <c r="AL17"/>
      <c r="AM17"/>
      <c r="AN17"/>
      <c r="AP17"/>
      <c r="AQ17"/>
      <c r="BO17" s="2"/>
    </row>
    <row r="18" spans="1:67" ht="15.75" customHeight="1" x14ac:dyDescent="0.3">
      <c r="A18" s="23" t="s">
        <v>24</v>
      </c>
      <c r="B18" s="39">
        <v>3</v>
      </c>
      <c r="C18" s="39"/>
      <c r="D18" s="53">
        <v>3</v>
      </c>
      <c r="E18" s="40">
        <v>7</v>
      </c>
      <c r="G18" s="54">
        <v>3</v>
      </c>
      <c r="H18" s="51">
        <v>7</v>
      </c>
      <c r="I18" s="57"/>
      <c r="J18" s="58"/>
      <c r="M18" s="59"/>
      <c r="R18" s="75">
        <v>7.4016002308372055</v>
      </c>
      <c r="S18" s="76">
        <v>5.7371461548172187E-2</v>
      </c>
      <c r="T18" s="62">
        <v>1.5975348995078933</v>
      </c>
      <c r="V18" s="75">
        <v>7.109840842860442</v>
      </c>
      <c r="W18" s="76">
        <v>1.5691548980063086E-2</v>
      </c>
      <c r="X18" s="67">
        <v>1.7894944707741904</v>
      </c>
      <c r="Y18" s="65">
        <v>7.109840842860442</v>
      </c>
      <c r="Z18" s="16">
        <v>1.5691548980063086E-2</v>
      </c>
      <c r="AB18" s="15">
        <v>6.9387451517723546</v>
      </c>
      <c r="AC18" s="16">
        <v>-8.7506926039493393E-3</v>
      </c>
      <c r="AF18" s="14">
        <v>3.8571428571428572</v>
      </c>
      <c r="AG18" s="14">
        <v>1.2857142857142858</v>
      </c>
      <c r="AH18" s="14">
        <v>0.42857142857142855</v>
      </c>
      <c r="AI18" s="14">
        <v>0.14285714285714285</v>
      </c>
      <c r="AK18" s="15">
        <v>1</v>
      </c>
      <c r="AL18"/>
      <c r="AM18"/>
      <c r="AN18"/>
      <c r="AP18"/>
      <c r="AQ18"/>
      <c r="BO18" s="2"/>
    </row>
    <row r="19" spans="1:67" ht="15.75" customHeight="1" x14ac:dyDescent="0.3">
      <c r="A19" s="23" t="s">
        <v>25</v>
      </c>
      <c r="B19" s="39">
        <v>4</v>
      </c>
      <c r="C19" s="39"/>
      <c r="D19" s="53">
        <v>4</v>
      </c>
      <c r="E19" s="40">
        <v>11</v>
      </c>
      <c r="G19" s="54">
        <v>4</v>
      </c>
      <c r="H19" s="51">
        <v>11</v>
      </c>
      <c r="I19" s="57"/>
      <c r="J19" s="58"/>
      <c r="R19" s="75">
        <v>10.170062097612877</v>
      </c>
      <c r="S19" s="76">
        <v>-7.5448900217011117E-2</v>
      </c>
      <c r="T19" s="62">
        <v>2.1950697990157861</v>
      </c>
      <c r="V19" s="75">
        <v>10.864380183815989</v>
      </c>
      <c r="W19" s="76">
        <v>-1.2329074198546452E-2</v>
      </c>
      <c r="X19" s="67">
        <v>2.7344843150533253</v>
      </c>
      <c r="Y19" s="65">
        <v>10.864380183815989</v>
      </c>
      <c r="Z19" s="16">
        <v>-1.2329074198546452E-2</v>
      </c>
      <c r="AB19" s="15">
        <v>10.268790379151149</v>
      </c>
      <c r="AC19" s="16">
        <v>-6.6473601895350121E-2</v>
      </c>
      <c r="AF19" s="14">
        <v>5.8181818181818183</v>
      </c>
      <c r="AG19" s="14">
        <v>1.4545454545454546</v>
      </c>
      <c r="AH19" s="14">
        <v>0.36363636363636365</v>
      </c>
      <c r="AI19" s="14">
        <v>9.0909090909090912E-2</v>
      </c>
      <c r="AK19" s="15">
        <v>1</v>
      </c>
      <c r="AL19"/>
      <c r="AM19"/>
      <c r="AN19"/>
      <c r="AP19"/>
      <c r="AQ19"/>
      <c r="BO19" s="2"/>
    </row>
    <row r="20" spans="1:67" ht="15.75" customHeight="1" x14ac:dyDescent="0.3">
      <c r="A20" s="23" t="s">
        <v>26</v>
      </c>
      <c r="B20" s="39">
        <v>6</v>
      </c>
      <c r="C20" s="39"/>
      <c r="D20" s="53">
        <v>6</v>
      </c>
      <c r="E20" s="40">
        <v>18</v>
      </c>
      <c r="G20" s="54">
        <v>6</v>
      </c>
      <c r="H20" s="51">
        <v>18</v>
      </c>
      <c r="I20" s="57"/>
      <c r="J20" s="58"/>
      <c r="R20" s="75">
        <v>15.706985831164223</v>
      </c>
      <c r="S20" s="76">
        <v>-0.12738967604643203</v>
      </c>
      <c r="T20" s="62">
        <v>3.3901395980315727</v>
      </c>
      <c r="V20" s="75">
        <v>18.036314727642825</v>
      </c>
      <c r="W20" s="76">
        <v>2.0174848690457381E-3</v>
      </c>
      <c r="X20" s="67">
        <v>4.5396073121201752</v>
      </c>
      <c r="Y20" s="65">
        <v>18.036314727642825</v>
      </c>
      <c r="Z20" s="16">
        <v>2.0174848690457381E-3</v>
      </c>
      <c r="AB20" s="15">
        <v>18.62788812433292</v>
      </c>
      <c r="AC20" s="16">
        <v>3.488267357405106E-2</v>
      </c>
      <c r="AF20" s="14">
        <v>12</v>
      </c>
      <c r="AG20" s="14">
        <v>2</v>
      </c>
      <c r="AH20" s="14">
        <v>0.33333333333333331</v>
      </c>
      <c r="AI20" s="14">
        <v>5.5555555555555552E-2</v>
      </c>
      <c r="AK20" s="15">
        <v>1</v>
      </c>
      <c r="AL20"/>
      <c r="AM20"/>
      <c r="AN20"/>
      <c r="AP20"/>
      <c r="AQ20"/>
      <c r="BO20" s="2"/>
    </row>
    <row r="21" spans="1:67" ht="15.75" customHeight="1" x14ac:dyDescent="0.3">
      <c r="A21" s="23" t="s">
        <v>27</v>
      </c>
      <c r="B21" s="39"/>
      <c r="C21" s="39"/>
      <c r="D21" s="53">
        <v>0</v>
      </c>
      <c r="E21" s="40"/>
      <c r="G21" s="54"/>
      <c r="H21" s="51"/>
      <c r="R21" s="75">
        <v>0</v>
      </c>
      <c r="S21" s="76" t="str">
        <v/>
      </c>
      <c r="T21" s="62">
        <v>0</v>
      </c>
      <c r="V21" s="75">
        <v>0</v>
      </c>
      <c r="W21" s="76" t="str">
        <v/>
      </c>
      <c r="X21" s="67">
        <v>0</v>
      </c>
      <c r="Y21" s="65">
        <v>0</v>
      </c>
      <c r="Z21" s="16" t="str">
        <v/>
      </c>
      <c r="AB21" s="15">
        <v>0</v>
      </c>
      <c r="AC21" s="16" t="str">
        <v/>
      </c>
      <c r="AF21" s="14">
        <v>0</v>
      </c>
      <c r="AG21" s="14">
        <v>0</v>
      </c>
      <c r="AH21" s="14">
        <v>0</v>
      </c>
      <c r="AI21" s="14">
        <v>0</v>
      </c>
      <c r="AK21" s="15">
        <v>0</v>
      </c>
      <c r="AL21"/>
      <c r="AM21"/>
      <c r="AN21"/>
      <c r="AP21"/>
      <c r="AQ21"/>
      <c r="BO21" s="2"/>
    </row>
    <row r="22" spans="1:67" ht="15.75" customHeight="1" x14ac:dyDescent="0.3">
      <c r="A22" s="23" t="s">
        <v>28</v>
      </c>
      <c r="B22" s="39"/>
      <c r="C22" s="39"/>
      <c r="D22" s="53">
        <v>0</v>
      </c>
      <c r="E22" s="40"/>
      <c r="G22" s="54"/>
      <c r="H22" s="51"/>
      <c r="R22" s="75">
        <v>0</v>
      </c>
      <c r="S22" s="76" t="str">
        <v/>
      </c>
      <c r="T22" s="62">
        <v>0</v>
      </c>
      <c r="V22" s="75">
        <v>0</v>
      </c>
      <c r="W22" s="76" t="str">
        <v/>
      </c>
      <c r="X22" s="67">
        <v>0</v>
      </c>
      <c r="Y22" s="65">
        <v>0</v>
      </c>
      <c r="Z22" s="16" t="str">
        <v/>
      </c>
      <c r="AB22" s="15">
        <v>0</v>
      </c>
      <c r="AC22" s="16" t="str">
        <v/>
      </c>
      <c r="AF22" s="14">
        <v>0</v>
      </c>
      <c r="AG22" s="14">
        <v>0</v>
      </c>
      <c r="AH22" s="14">
        <v>0</v>
      </c>
      <c r="AI22" s="14">
        <v>0</v>
      </c>
      <c r="AK22" s="15">
        <v>0</v>
      </c>
      <c r="AL22"/>
      <c r="AM22"/>
      <c r="AN22"/>
      <c r="AP22"/>
      <c r="AQ22"/>
      <c r="BO22" s="2"/>
    </row>
    <row r="23" spans="1:67" ht="15.6" x14ac:dyDescent="0.3">
      <c r="A23" s="23" t="s">
        <v>29</v>
      </c>
      <c r="B23" s="39"/>
      <c r="C23" s="39"/>
      <c r="D23" s="53">
        <v>0</v>
      </c>
      <c r="E23" s="40"/>
      <c r="G23" s="54"/>
      <c r="H23" s="51"/>
      <c r="R23" s="75">
        <v>0</v>
      </c>
      <c r="S23" s="76" t="str">
        <v/>
      </c>
      <c r="T23" s="62">
        <v>0</v>
      </c>
      <c r="V23" s="75">
        <v>0</v>
      </c>
      <c r="W23" s="76" t="str">
        <v/>
      </c>
      <c r="X23" s="67">
        <v>0</v>
      </c>
      <c r="Y23" s="65">
        <v>0</v>
      </c>
      <c r="Z23" s="16" t="str">
        <v/>
      </c>
      <c r="AB23" s="15">
        <v>0</v>
      </c>
      <c r="AC23" s="16" t="str">
        <v/>
      </c>
      <c r="AF23" s="14">
        <v>0</v>
      </c>
      <c r="AG23" s="14">
        <v>0</v>
      </c>
      <c r="AH23" s="14">
        <v>0</v>
      </c>
      <c r="AI23" s="14">
        <v>0</v>
      </c>
      <c r="AK23" s="15">
        <v>0</v>
      </c>
      <c r="AL23"/>
      <c r="AM23"/>
      <c r="AN23"/>
      <c r="AP23"/>
      <c r="AQ23"/>
      <c r="BO23" s="2"/>
    </row>
    <row r="24" spans="1:67" ht="15.75" customHeight="1" x14ac:dyDescent="0.3">
      <c r="A24" s="23" t="s">
        <v>30</v>
      </c>
      <c r="B24" s="39"/>
      <c r="C24" s="39"/>
      <c r="D24" s="53">
        <v>0</v>
      </c>
      <c r="E24" s="40"/>
      <c r="G24" s="54"/>
      <c r="H24" s="51"/>
      <c r="R24" s="75">
        <v>0</v>
      </c>
      <c r="S24" s="76" t="str">
        <v/>
      </c>
      <c r="T24" s="62">
        <v>0</v>
      </c>
      <c r="V24" s="75">
        <v>0</v>
      </c>
      <c r="W24" s="76" t="str">
        <v/>
      </c>
      <c r="X24" s="67">
        <v>0</v>
      </c>
      <c r="Y24" s="65">
        <v>0</v>
      </c>
      <c r="Z24" s="16" t="str">
        <v/>
      </c>
      <c r="AB24" s="15">
        <v>0</v>
      </c>
      <c r="AC24" s="16" t="str">
        <v/>
      </c>
      <c r="AF24" s="14">
        <v>0</v>
      </c>
      <c r="AG24" s="14">
        <v>0</v>
      </c>
      <c r="AH24" s="14">
        <v>0</v>
      </c>
      <c r="AI24" s="14">
        <v>0</v>
      </c>
      <c r="AK24" s="15">
        <v>0</v>
      </c>
      <c r="AL24"/>
      <c r="AM24"/>
      <c r="AN24"/>
      <c r="AP24"/>
      <c r="AQ24"/>
    </row>
    <row r="25" spans="1:67" ht="15.75" customHeight="1" x14ac:dyDescent="0.3">
      <c r="A25" s="23" t="s">
        <v>31</v>
      </c>
      <c r="B25" s="39"/>
      <c r="C25" s="39"/>
      <c r="D25" s="53">
        <v>0</v>
      </c>
      <c r="E25" s="40"/>
      <c r="G25" s="54"/>
      <c r="H25" s="51"/>
      <c r="R25" s="75">
        <v>0</v>
      </c>
      <c r="S25" s="76" t="str">
        <v/>
      </c>
      <c r="T25" s="62">
        <v>0</v>
      </c>
      <c r="V25" s="75">
        <v>0</v>
      </c>
      <c r="W25" s="76" t="str">
        <v/>
      </c>
      <c r="X25" s="67">
        <v>0</v>
      </c>
      <c r="Y25" s="65">
        <v>0</v>
      </c>
      <c r="Z25" s="16" t="str">
        <v/>
      </c>
      <c r="AB25" s="15">
        <v>0</v>
      </c>
      <c r="AC25" s="16" t="str">
        <v/>
      </c>
      <c r="AF25" s="14">
        <v>0</v>
      </c>
      <c r="AG25" s="14">
        <v>0</v>
      </c>
      <c r="AH25" s="14">
        <v>0</v>
      </c>
      <c r="AI25" s="14">
        <v>0</v>
      </c>
      <c r="AK25" s="15">
        <v>0</v>
      </c>
      <c r="AL25"/>
      <c r="AM25"/>
      <c r="AN25"/>
      <c r="AP25"/>
      <c r="AQ25"/>
    </row>
    <row r="26" spans="1:67" ht="15.75" customHeight="1" x14ac:dyDescent="0.3">
      <c r="A26" s="23" t="s">
        <v>32</v>
      </c>
      <c r="B26" s="39"/>
      <c r="C26" s="39"/>
      <c r="D26" s="53">
        <v>0</v>
      </c>
      <c r="E26" s="40"/>
      <c r="G26" s="54"/>
      <c r="H26" s="51"/>
      <c r="R26" s="75">
        <v>0</v>
      </c>
      <c r="S26" s="76" t="str">
        <v/>
      </c>
      <c r="T26" s="62">
        <v>0</v>
      </c>
      <c r="V26" s="75">
        <v>0</v>
      </c>
      <c r="W26" s="76" t="str">
        <v/>
      </c>
      <c r="X26" s="67">
        <v>0</v>
      </c>
      <c r="Y26" s="65">
        <v>0</v>
      </c>
      <c r="Z26" s="16" t="str">
        <v/>
      </c>
      <c r="AB26" s="15">
        <v>0</v>
      </c>
      <c r="AC26" s="16" t="str">
        <v/>
      </c>
      <c r="AF26" s="14">
        <v>0</v>
      </c>
      <c r="AG26" s="14">
        <v>0</v>
      </c>
      <c r="AH26" s="14">
        <v>0</v>
      </c>
      <c r="AI26" s="14">
        <v>0</v>
      </c>
      <c r="AK26" s="15">
        <v>0</v>
      </c>
      <c r="AL26"/>
      <c r="AN26"/>
      <c r="AP26"/>
      <c r="AQ26"/>
    </row>
    <row r="27" spans="1:67" ht="15.6" x14ac:dyDescent="0.3">
      <c r="A27" s="23" t="s">
        <v>33</v>
      </c>
      <c r="B27" s="39"/>
      <c r="C27" s="39"/>
      <c r="D27" s="53">
        <v>0</v>
      </c>
      <c r="E27" s="40"/>
      <c r="G27" s="54"/>
      <c r="H27" s="51"/>
      <c r="R27" s="75">
        <v>0</v>
      </c>
      <c r="S27" s="76" t="str">
        <v/>
      </c>
      <c r="T27" s="62">
        <v>0</v>
      </c>
      <c r="V27" s="75">
        <v>0</v>
      </c>
      <c r="W27" s="76" t="str">
        <v/>
      </c>
      <c r="X27" s="67">
        <v>0</v>
      </c>
      <c r="Y27" s="65">
        <v>0</v>
      </c>
      <c r="Z27" s="16" t="str">
        <v/>
      </c>
      <c r="AB27" s="15">
        <v>0</v>
      </c>
      <c r="AC27" s="16" t="str">
        <v/>
      </c>
      <c r="AF27" s="14">
        <v>0</v>
      </c>
      <c r="AG27" s="14">
        <v>0</v>
      </c>
      <c r="AH27" s="14">
        <v>0</v>
      </c>
      <c r="AI27" s="14">
        <v>0</v>
      </c>
      <c r="AK27" s="15">
        <v>0</v>
      </c>
      <c r="AL27"/>
      <c r="AM27"/>
      <c r="AN27"/>
      <c r="AP27"/>
      <c r="AQ27"/>
    </row>
    <row r="28" spans="1:67" ht="15" customHeight="1" x14ac:dyDescent="0.3">
      <c r="A28" s="23" t="s">
        <v>34</v>
      </c>
      <c r="B28" s="39"/>
      <c r="C28" s="39"/>
      <c r="D28" s="53">
        <v>0</v>
      </c>
      <c r="E28" s="40"/>
      <c r="G28" s="54"/>
      <c r="H28" s="51"/>
      <c r="R28" s="75">
        <v>0</v>
      </c>
      <c r="S28" s="76" t="str">
        <v/>
      </c>
      <c r="T28" s="62">
        <v>0</v>
      </c>
      <c r="V28" s="75">
        <v>0</v>
      </c>
      <c r="W28" s="76" t="str">
        <v/>
      </c>
      <c r="X28" s="67">
        <v>0</v>
      </c>
      <c r="Y28" s="65">
        <v>0</v>
      </c>
      <c r="Z28" s="16" t="str">
        <v/>
      </c>
      <c r="AB28" s="15">
        <v>0</v>
      </c>
      <c r="AC28" s="16" t="str">
        <v/>
      </c>
      <c r="AF28" s="14">
        <v>0</v>
      </c>
      <c r="AG28" s="14">
        <v>0</v>
      </c>
      <c r="AH28" s="14">
        <v>0</v>
      </c>
      <c r="AI28" s="14">
        <v>0</v>
      </c>
      <c r="AK28" s="15">
        <v>0</v>
      </c>
      <c r="AL28"/>
      <c r="AM28"/>
      <c r="AN28"/>
      <c r="AP28"/>
      <c r="AQ28"/>
    </row>
    <row r="29" spans="1:67" ht="15" customHeight="1" x14ac:dyDescent="0.3">
      <c r="A29" s="23" t="s">
        <v>35</v>
      </c>
      <c r="B29" s="39"/>
      <c r="C29" s="39"/>
      <c r="D29" s="53">
        <v>0</v>
      </c>
      <c r="E29" s="40"/>
      <c r="G29" s="54"/>
      <c r="H29" s="51"/>
      <c r="R29" s="75">
        <v>0</v>
      </c>
      <c r="S29" s="76" t="str">
        <v/>
      </c>
      <c r="T29" s="62">
        <v>0</v>
      </c>
      <c r="V29" s="75">
        <v>0</v>
      </c>
      <c r="W29" s="76" t="str">
        <v/>
      </c>
      <c r="X29" s="67">
        <v>0</v>
      </c>
      <c r="Y29" s="65">
        <v>0</v>
      </c>
      <c r="Z29" s="16" t="str">
        <v/>
      </c>
      <c r="AB29" s="15">
        <v>0</v>
      </c>
      <c r="AC29" s="16" t="str">
        <v/>
      </c>
      <c r="AF29" s="14">
        <v>0</v>
      </c>
      <c r="AG29" s="14">
        <v>0</v>
      </c>
      <c r="AH29" s="14">
        <v>0</v>
      </c>
      <c r="AI29" s="14">
        <v>0</v>
      </c>
      <c r="AK29" s="15">
        <v>0</v>
      </c>
      <c r="AL29"/>
      <c r="AM29"/>
      <c r="AN29"/>
      <c r="AP29"/>
      <c r="AQ29"/>
    </row>
    <row r="30" spans="1:67" ht="15" customHeight="1" x14ac:dyDescent="0.3">
      <c r="A30" s="23" t="s">
        <v>36</v>
      </c>
      <c r="B30" s="39"/>
      <c r="C30" s="39"/>
      <c r="D30" s="53">
        <v>0</v>
      </c>
      <c r="E30" s="40"/>
      <c r="G30" s="54"/>
      <c r="H30" s="51"/>
      <c r="R30" s="75">
        <v>0</v>
      </c>
      <c r="S30" s="76" t="str">
        <v/>
      </c>
      <c r="T30" s="62">
        <v>0</v>
      </c>
      <c r="V30" s="75">
        <v>0</v>
      </c>
      <c r="W30" s="76" t="str">
        <v/>
      </c>
      <c r="X30" s="67">
        <v>0</v>
      </c>
      <c r="Y30" s="65">
        <v>0</v>
      </c>
      <c r="Z30" s="16" t="str">
        <v/>
      </c>
      <c r="AB30" s="15">
        <v>0</v>
      </c>
      <c r="AC30" s="16" t="str">
        <v/>
      </c>
      <c r="AF30" s="14">
        <v>0</v>
      </c>
      <c r="AG30" s="14">
        <v>0</v>
      </c>
      <c r="AH30" s="14">
        <v>0</v>
      </c>
      <c r="AI30" s="14">
        <v>0</v>
      </c>
      <c r="AK30" s="15">
        <v>0</v>
      </c>
      <c r="AL30"/>
      <c r="AM30"/>
      <c r="AN30"/>
      <c r="AP30"/>
      <c r="AQ30"/>
      <c r="BF30" s="1"/>
      <c r="BG30" s="1"/>
    </row>
    <row r="31" spans="1:67" ht="15" customHeight="1" x14ac:dyDescent="0.3">
      <c r="A31" s="23" t="s">
        <v>55</v>
      </c>
      <c r="B31" s="39"/>
      <c r="C31" s="39"/>
      <c r="D31" s="53">
        <v>0</v>
      </c>
      <c r="E31" s="40"/>
      <c r="G31" s="54"/>
      <c r="H31" s="51"/>
      <c r="R31" s="75">
        <v>0</v>
      </c>
      <c r="S31" s="76" t="str">
        <v/>
      </c>
      <c r="T31" s="62">
        <v>0</v>
      </c>
      <c r="V31" s="75">
        <v>0</v>
      </c>
      <c r="W31" s="76" t="str">
        <v/>
      </c>
      <c r="X31" s="67">
        <v>0</v>
      </c>
      <c r="Y31" s="65">
        <v>0</v>
      </c>
      <c r="Z31" s="16" t="str">
        <v/>
      </c>
      <c r="AB31" s="15">
        <v>0</v>
      </c>
      <c r="AC31" s="16" t="str">
        <v/>
      </c>
      <c r="AF31" s="14">
        <v>0</v>
      </c>
      <c r="AG31" s="14">
        <v>0</v>
      </c>
      <c r="AH31" s="14">
        <v>0</v>
      </c>
      <c r="AI31" s="14">
        <v>0</v>
      </c>
      <c r="AK31" s="15">
        <v>0</v>
      </c>
      <c r="AL31"/>
      <c r="AM31"/>
      <c r="AN31"/>
      <c r="AP31"/>
      <c r="AQ31"/>
    </row>
    <row r="32" spans="1:67" ht="15" customHeight="1" x14ac:dyDescent="0.3">
      <c r="A32" s="23"/>
      <c r="B32" s="39"/>
      <c r="C32" s="39"/>
      <c r="D32" s="53">
        <v>0</v>
      </c>
      <c r="E32" s="40"/>
      <c r="G32" s="54"/>
      <c r="H32" s="51"/>
      <c r="R32" s="75">
        <v>0</v>
      </c>
      <c r="S32" s="76" t="str">
        <v/>
      </c>
      <c r="T32" s="62">
        <v>0</v>
      </c>
      <c r="V32" s="75">
        <v>0</v>
      </c>
      <c r="W32" s="76" t="str">
        <v/>
      </c>
      <c r="X32" s="67">
        <v>0</v>
      </c>
      <c r="Y32" s="65">
        <v>0</v>
      </c>
      <c r="Z32" s="16" t="str">
        <v/>
      </c>
      <c r="AB32" s="15">
        <v>0</v>
      </c>
      <c r="AC32" s="16" t="str">
        <v/>
      </c>
      <c r="AF32" s="14">
        <v>0</v>
      </c>
      <c r="AG32" s="14">
        <v>0</v>
      </c>
      <c r="AH32" s="14">
        <v>0</v>
      </c>
      <c r="AI32" s="14">
        <v>0</v>
      </c>
      <c r="AK32" s="15">
        <v>0</v>
      </c>
      <c r="AL32"/>
      <c r="AM32"/>
      <c r="AN32"/>
      <c r="AP32"/>
      <c r="AQ32"/>
    </row>
    <row r="33" spans="1:46" ht="15" customHeight="1" x14ac:dyDescent="0.3">
      <c r="A33" s="23"/>
      <c r="B33" s="39"/>
      <c r="C33" s="39"/>
      <c r="D33" s="53">
        <v>0</v>
      </c>
      <c r="E33" s="40"/>
      <c r="G33" s="54"/>
      <c r="H33" s="51"/>
      <c r="R33" s="75">
        <v>0</v>
      </c>
      <c r="S33" s="76" t="str">
        <v/>
      </c>
      <c r="T33" s="62">
        <v>0</v>
      </c>
      <c r="V33" s="75">
        <v>0</v>
      </c>
      <c r="W33" s="76" t="str">
        <v/>
      </c>
      <c r="X33" s="67">
        <v>0</v>
      </c>
      <c r="Y33" s="65">
        <v>0</v>
      </c>
      <c r="Z33" s="16" t="str">
        <v/>
      </c>
      <c r="AB33" s="15">
        <v>0</v>
      </c>
      <c r="AC33" s="16" t="str">
        <v/>
      </c>
      <c r="AF33" s="14">
        <v>0</v>
      </c>
      <c r="AG33" s="14">
        <v>0</v>
      </c>
      <c r="AH33" s="14">
        <v>0</v>
      </c>
      <c r="AI33" s="14">
        <v>0</v>
      </c>
      <c r="AK33" s="15">
        <v>0</v>
      </c>
      <c r="AL33"/>
      <c r="AM33"/>
      <c r="AN33"/>
      <c r="AP33"/>
      <c r="AQ33"/>
    </row>
    <row r="34" spans="1:46" ht="15" customHeight="1" x14ac:dyDescent="0.3">
      <c r="A34" s="23"/>
      <c r="B34" s="39"/>
      <c r="C34" s="39"/>
      <c r="D34" s="53">
        <v>0</v>
      </c>
      <c r="E34" s="40"/>
      <c r="G34" s="54"/>
      <c r="H34" s="51"/>
      <c r="R34" s="75">
        <v>0</v>
      </c>
      <c r="S34" s="76" t="str">
        <v/>
      </c>
      <c r="T34" s="62">
        <v>0</v>
      </c>
      <c r="V34" s="75">
        <v>0</v>
      </c>
      <c r="W34" s="76" t="str">
        <v/>
      </c>
      <c r="X34" s="67">
        <v>0</v>
      </c>
      <c r="Y34" s="65">
        <v>0</v>
      </c>
      <c r="Z34" s="16" t="str">
        <v/>
      </c>
      <c r="AB34" s="15">
        <v>0</v>
      </c>
      <c r="AC34" s="16" t="str">
        <v/>
      </c>
      <c r="AF34" s="14">
        <v>0</v>
      </c>
      <c r="AG34" s="14">
        <v>0</v>
      </c>
      <c r="AH34" s="14">
        <v>0</v>
      </c>
      <c r="AI34" s="14">
        <v>0</v>
      </c>
      <c r="AK34" s="15">
        <v>0</v>
      </c>
      <c r="AL34"/>
      <c r="AM34"/>
      <c r="AN34"/>
      <c r="AP34"/>
      <c r="AQ34"/>
    </row>
    <row r="35" spans="1:46" ht="15" customHeight="1" x14ac:dyDescent="0.35">
      <c r="A35" s="23"/>
      <c r="B35" s="39"/>
      <c r="C35" s="39"/>
      <c r="D35" s="53">
        <v>0</v>
      </c>
      <c r="E35" s="40"/>
      <c r="G35" s="54"/>
      <c r="H35" s="51"/>
      <c r="R35" s="75">
        <v>0</v>
      </c>
      <c r="S35" s="76" t="str">
        <v/>
      </c>
      <c r="T35" s="62">
        <v>0</v>
      </c>
      <c r="V35" s="75">
        <v>0</v>
      </c>
      <c r="W35" s="76" t="str">
        <v/>
      </c>
      <c r="X35" s="67">
        <v>0</v>
      </c>
      <c r="Y35" s="65">
        <v>0</v>
      </c>
      <c r="Z35" s="16" t="str">
        <v/>
      </c>
      <c r="AB35" s="15">
        <v>0</v>
      </c>
      <c r="AC35" s="16" t="str">
        <v/>
      </c>
      <c r="AF35" s="14">
        <v>0</v>
      </c>
      <c r="AG35" s="14">
        <v>0</v>
      </c>
      <c r="AH35" s="14">
        <v>0</v>
      </c>
      <c r="AI35" s="14">
        <v>0</v>
      </c>
      <c r="AK35" s="15">
        <v>0</v>
      </c>
      <c r="AL35" s="11"/>
      <c r="AM35" s="11"/>
      <c r="AN35" s="11"/>
      <c r="AO35" s="11"/>
      <c r="AP35" s="11"/>
      <c r="AQ35" s="11"/>
    </row>
    <row r="36" spans="1:46" ht="18" x14ac:dyDescent="0.35">
      <c r="A36" s="23"/>
      <c r="B36" s="39"/>
      <c r="C36" s="39"/>
      <c r="D36" s="53">
        <v>0</v>
      </c>
      <c r="E36" s="40"/>
      <c r="G36" s="54"/>
      <c r="H36" s="51"/>
      <c r="R36" s="75">
        <v>0</v>
      </c>
      <c r="S36" s="76" t="str">
        <v/>
      </c>
      <c r="T36" s="63">
        <v>0</v>
      </c>
      <c r="U36" s="11"/>
      <c r="V36" s="75">
        <v>0</v>
      </c>
      <c r="W36" s="76" t="str">
        <v/>
      </c>
      <c r="X36" s="68">
        <v>0</v>
      </c>
      <c r="Y36" s="65">
        <v>0</v>
      </c>
      <c r="Z36" s="16" t="str">
        <v/>
      </c>
      <c r="AB36" s="15">
        <v>0</v>
      </c>
      <c r="AC36" s="16" t="str">
        <v/>
      </c>
      <c r="AF36" s="14">
        <v>0</v>
      </c>
      <c r="AG36" s="14">
        <v>0</v>
      </c>
      <c r="AH36" s="14">
        <v>0</v>
      </c>
      <c r="AI36" s="14">
        <v>0</v>
      </c>
      <c r="AK36" s="15">
        <v>0</v>
      </c>
      <c r="AL36"/>
      <c r="AM36" s="11"/>
      <c r="AN36" s="11"/>
      <c r="AO36" s="11"/>
      <c r="AP36" s="11"/>
      <c r="AQ36"/>
    </row>
    <row r="37" spans="1:46" ht="15.75" customHeight="1" x14ac:dyDescent="0.35">
      <c r="A37" s="23"/>
      <c r="B37" s="39"/>
      <c r="C37" s="39"/>
      <c r="D37" s="53">
        <v>0</v>
      </c>
      <c r="E37" s="40"/>
      <c r="G37" s="54"/>
      <c r="H37" s="51"/>
      <c r="R37" s="75">
        <v>0</v>
      </c>
      <c r="S37" s="76" t="str">
        <v/>
      </c>
      <c r="T37" s="62">
        <v>0</v>
      </c>
      <c r="V37" s="75">
        <v>0</v>
      </c>
      <c r="W37" s="76" t="str">
        <v/>
      </c>
      <c r="X37" s="67">
        <v>0</v>
      </c>
      <c r="Y37" s="65">
        <v>0</v>
      </c>
      <c r="Z37" s="16" t="str">
        <v/>
      </c>
      <c r="AB37" s="15">
        <v>0</v>
      </c>
      <c r="AC37" s="16" t="str">
        <v/>
      </c>
      <c r="AF37" s="14">
        <v>0</v>
      </c>
      <c r="AG37" s="14">
        <v>0</v>
      </c>
      <c r="AH37" s="14">
        <v>0</v>
      </c>
      <c r="AI37" s="14">
        <v>0</v>
      </c>
      <c r="AK37" s="15">
        <v>0</v>
      </c>
      <c r="AM37" s="11"/>
      <c r="AN37" s="11"/>
      <c r="AO37" s="11"/>
      <c r="AP37" s="11"/>
    </row>
    <row r="38" spans="1:46" ht="15" customHeight="1" x14ac:dyDescent="0.35">
      <c r="A38" s="23"/>
      <c r="B38" s="39"/>
      <c r="C38" s="39"/>
      <c r="D38" s="53">
        <v>0</v>
      </c>
      <c r="E38" s="40"/>
      <c r="G38" s="54"/>
      <c r="H38" s="51"/>
      <c r="R38" s="75">
        <v>0</v>
      </c>
      <c r="S38" s="76" t="str">
        <v/>
      </c>
      <c r="T38" s="62">
        <v>0</v>
      </c>
      <c r="V38" s="75">
        <v>0</v>
      </c>
      <c r="W38" s="76" t="str">
        <v/>
      </c>
      <c r="X38" s="67">
        <v>0</v>
      </c>
      <c r="Y38" s="65">
        <v>0</v>
      </c>
      <c r="Z38" s="16" t="str">
        <v/>
      </c>
      <c r="AB38" s="15">
        <v>0</v>
      </c>
      <c r="AC38" s="16" t="str">
        <v/>
      </c>
      <c r="AF38" s="14">
        <v>0</v>
      </c>
      <c r="AG38" s="14">
        <v>0</v>
      </c>
      <c r="AH38" s="14">
        <v>0</v>
      </c>
      <c r="AI38" s="14">
        <v>0</v>
      </c>
      <c r="AK38" s="15">
        <v>0</v>
      </c>
      <c r="AL38" s="4"/>
      <c r="AM38" s="11"/>
      <c r="AN38" s="11"/>
      <c r="AO38" s="11"/>
      <c r="AP38" s="11"/>
      <c r="AQ38" s="11"/>
      <c r="AR38" s="11"/>
      <c r="AS38" s="11"/>
      <c r="AT38" s="11"/>
    </row>
    <row r="39" spans="1:46" ht="15" customHeight="1" x14ac:dyDescent="0.3">
      <c r="A39" s="23"/>
      <c r="B39" s="39"/>
      <c r="C39" s="39"/>
      <c r="D39" s="53">
        <v>0</v>
      </c>
      <c r="E39" s="40"/>
      <c r="G39" s="54"/>
      <c r="H39" s="51"/>
      <c r="R39" s="75">
        <v>0</v>
      </c>
      <c r="S39" s="76" t="str">
        <v/>
      </c>
      <c r="T39" s="62">
        <v>0</v>
      </c>
      <c r="V39" s="75">
        <v>0</v>
      </c>
      <c r="W39" s="76" t="str">
        <v/>
      </c>
      <c r="X39" s="67">
        <v>0</v>
      </c>
      <c r="Y39" s="65">
        <v>0</v>
      </c>
      <c r="Z39" s="16" t="str">
        <v/>
      </c>
      <c r="AB39" s="15">
        <v>0</v>
      </c>
      <c r="AC39" s="16" t="str">
        <v/>
      </c>
      <c r="AF39" s="14">
        <v>0</v>
      </c>
      <c r="AG39" s="14">
        <v>0</v>
      </c>
      <c r="AH39" s="14">
        <v>0</v>
      </c>
      <c r="AI39" s="14">
        <v>0</v>
      </c>
      <c r="AK39" s="15">
        <v>0</v>
      </c>
      <c r="AL39"/>
      <c r="AM39"/>
      <c r="AN39"/>
      <c r="AP39"/>
      <c r="AQ39"/>
    </row>
    <row r="40" spans="1:46" ht="15" customHeight="1" x14ac:dyDescent="0.3">
      <c r="A40" s="23"/>
      <c r="B40" s="39"/>
      <c r="C40" s="39"/>
      <c r="D40" s="53">
        <v>0</v>
      </c>
      <c r="E40" s="40"/>
      <c r="G40" s="54"/>
      <c r="H40" s="51"/>
      <c r="R40" s="75">
        <v>0</v>
      </c>
      <c r="S40" s="76" t="str">
        <v/>
      </c>
      <c r="T40" s="62">
        <v>0</v>
      </c>
      <c r="V40" s="75">
        <v>0</v>
      </c>
      <c r="W40" s="76" t="str">
        <v/>
      </c>
      <c r="X40" s="67">
        <v>0</v>
      </c>
      <c r="Y40" s="65">
        <v>0</v>
      </c>
      <c r="Z40" s="16" t="str">
        <v/>
      </c>
      <c r="AB40" s="15">
        <v>0</v>
      </c>
      <c r="AC40" s="16" t="str">
        <v/>
      </c>
      <c r="AF40" s="14">
        <v>0</v>
      </c>
      <c r="AG40" s="14">
        <v>0</v>
      </c>
      <c r="AH40" s="14">
        <v>0</v>
      </c>
      <c r="AI40" s="14">
        <v>0</v>
      </c>
      <c r="AK40" s="15">
        <v>0</v>
      </c>
      <c r="AL40"/>
      <c r="AM40"/>
      <c r="AN40"/>
      <c r="AP40"/>
      <c r="AQ40"/>
    </row>
    <row r="41" spans="1:46" ht="15" customHeight="1" x14ac:dyDescent="0.3">
      <c r="A41" s="23"/>
      <c r="B41" s="39"/>
      <c r="C41" s="39"/>
      <c r="D41" s="53">
        <v>0</v>
      </c>
      <c r="E41" s="40"/>
      <c r="G41" s="54"/>
      <c r="H41" s="51"/>
      <c r="R41" s="75">
        <v>0</v>
      </c>
      <c r="S41" s="76" t="str">
        <v/>
      </c>
      <c r="T41" s="62">
        <v>0</v>
      </c>
      <c r="V41" s="75">
        <v>0</v>
      </c>
      <c r="W41" s="76" t="str">
        <v/>
      </c>
      <c r="X41" s="67">
        <v>0</v>
      </c>
      <c r="Y41" s="65">
        <v>0</v>
      </c>
      <c r="Z41" s="16" t="str">
        <v/>
      </c>
      <c r="AB41" s="15">
        <v>0</v>
      </c>
      <c r="AC41" s="16" t="str">
        <v/>
      </c>
      <c r="AF41" s="14">
        <v>0</v>
      </c>
      <c r="AG41" s="14">
        <v>0</v>
      </c>
      <c r="AH41" s="14">
        <v>0</v>
      </c>
      <c r="AI41" s="14">
        <v>0</v>
      </c>
      <c r="AK41" s="15">
        <v>0</v>
      </c>
      <c r="AP41"/>
      <c r="AQ41"/>
    </row>
    <row r="42" spans="1:46" ht="15" customHeight="1" x14ac:dyDescent="0.3">
      <c r="A42" s="23"/>
      <c r="B42" s="39"/>
      <c r="C42" s="39"/>
      <c r="D42" s="53">
        <v>0</v>
      </c>
      <c r="E42" s="40"/>
      <c r="G42" s="54"/>
      <c r="H42" s="51"/>
      <c r="R42" s="75">
        <v>0</v>
      </c>
      <c r="S42" s="76" t="str">
        <v/>
      </c>
      <c r="T42" s="62">
        <v>0</v>
      </c>
      <c r="V42" s="75">
        <v>0</v>
      </c>
      <c r="W42" s="76" t="str">
        <v/>
      </c>
      <c r="X42" s="67">
        <v>0</v>
      </c>
      <c r="Y42" s="65">
        <v>0</v>
      </c>
      <c r="Z42" s="16" t="str">
        <v/>
      </c>
      <c r="AB42" s="15">
        <v>0</v>
      </c>
      <c r="AC42" s="16" t="str">
        <v/>
      </c>
      <c r="AF42" s="14">
        <v>0</v>
      </c>
      <c r="AG42" s="14">
        <v>0</v>
      </c>
      <c r="AH42" s="14">
        <v>0</v>
      </c>
      <c r="AI42" s="14">
        <v>0</v>
      </c>
      <c r="AK42" s="15">
        <v>0</v>
      </c>
      <c r="AP42"/>
      <c r="AQ42"/>
    </row>
    <row r="43" spans="1:46" ht="15" customHeight="1" x14ac:dyDescent="0.3">
      <c r="A43" s="23"/>
      <c r="B43" s="39"/>
      <c r="C43" s="39"/>
      <c r="D43" s="53">
        <v>0</v>
      </c>
      <c r="E43" s="40"/>
      <c r="G43" s="54"/>
      <c r="H43" s="51"/>
      <c r="R43" s="75">
        <v>0</v>
      </c>
      <c r="S43" s="76" t="str">
        <v/>
      </c>
      <c r="T43" s="62">
        <v>0</v>
      </c>
      <c r="V43" s="75">
        <v>0</v>
      </c>
      <c r="W43" s="76" t="str">
        <v/>
      </c>
      <c r="X43" s="67">
        <v>0</v>
      </c>
      <c r="Y43" s="65">
        <v>0</v>
      </c>
      <c r="Z43" s="16" t="str">
        <v/>
      </c>
      <c r="AB43" s="15">
        <v>0</v>
      </c>
      <c r="AC43" s="16" t="str">
        <v/>
      </c>
      <c r="AF43" s="14">
        <v>0</v>
      </c>
      <c r="AG43" s="14">
        <v>0</v>
      </c>
      <c r="AH43" s="14">
        <v>0</v>
      </c>
      <c r="AI43" s="14">
        <v>0</v>
      </c>
      <c r="AK43" s="15">
        <v>0</v>
      </c>
      <c r="AP43"/>
      <c r="AQ43"/>
    </row>
    <row r="44" spans="1:46" ht="15" customHeight="1" x14ac:dyDescent="0.3">
      <c r="A44" s="23"/>
      <c r="B44" s="39"/>
      <c r="C44" s="39"/>
      <c r="D44" s="53">
        <v>0</v>
      </c>
      <c r="E44" s="40"/>
      <c r="G44" s="54"/>
      <c r="H44" s="51"/>
      <c r="R44" s="75">
        <v>0</v>
      </c>
      <c r="S44" s="76" t="str">
        <v/>
      </c>
      <c r="T44" s="62">
        <v>0</v>
      </c>
      <c r="V44" s="75">
        <v>0</v>
      </c>
      <c r="W44" s="76" t="str">
        <v/>
      </c>
      <c r="X44" s="67">
        <v>0</v>
      </c>
      <c r="Y44" s="65">
        <v>0</v>
      </c>
      <c r="Z44" s="16" t="str">
        <v/>
      </c>
      <c r="AB44" s="15">
        <v>0</v>
      </c>
      <c r="AC44" s="16" t="str">
        <v/>
      </c>
      <c r="AF44" s="14">
        <v>0</v>
      </c>
      <c r="AG44" s="14">
        <v>0</v>
      </c>
      <c r="AH44" s="14">
        <v>0</v>
      </c>
      <c r="AI44" s="14">
        <v>0</v>
      </c>
      <c r="AK44" s="15">
        <v>0</v>
      </c>
      <c r="AP44"/>
      <c r="AQ44"/>
    </row>
    <row r="45" spans="1:46" ht="15" customHeight="1" x14ac:dyDescent="0.3">
      <c r="A45" s="23"/>
      <c r="B45" s="39"/>
      <c r="C45" s="39"/>
      <c r="D45" s="53">
        <v>0</v>
      </c>
      <c r="E45" s="40"/>
      <c r="G45" s="54"/>
      <c r="H45" s="51"/>
      <c r="R45" s="75">
        <v>0</v>
      </c>
      <c r="S45" s="76" t="str">
        <v/>
      </c>
      <c r="T45" s="62">
        <v>0</v>
      </c>
      <c r="V45" s="75">
        <v>0</v>
      </c>
      <c r="W45" s="76" t="str">
        <v/>
      </c>
      <c r="X45" s="67">
        <v>0</v>
      </c>
      <c r="Y45" s="65">
        <v>0</v>
      </c>
      <c r="Z45" s="16" t="str">
        <v/>
      </c>
      <c r="AB45" s="15">
        <v>0</v>
      </c>
      <c r="AC45" s="16" t="str">
        <v/>
      </c>
      <c r="AF45" s="14">
        <v>0</v>
      </c>
      <c r="AG45" s="14">
        <v>0</v>
      </c>
      <c r="AH45" s="14">
        <v>0</v>
      </c>
      <c r="AI45" s="14">
        <v>0</v>
      </c>
      <c r="AK45" s="15">
        <v>0</v>
      </c>
      <c r="AP45"/>
      <c r="AQ45"/>
    </row>
    <row r="46" spans="1:46" ht="15" customHeight="1" x14ac:dyDescent="0.3">
      <c r="A46" s="23"/>
      <c r="B46" s="39"/>
      <c r="C46" s="39"/>
      <c r="D46" s="53">
        <v>0</v>
      </c>
      <c r="E46" s="40"/>
      <c r="G46" s="54"/>
      <c r="H46" s="51"/>
      <c r="R46" s="75">
        <v>0</v>
      </c>
      <c r="S46" s="76" t="str">
        <v/>
      </c>
      <c r="T46" s="62">
        <v>0</v>
      </c>
      <c r="V46" s="75">
        <v>0</v>
      </c>
      <c r="W46" s="76" t="str">
        <v/>
      </c>
      <c r="X46" s="67">
        <v>0</v>
      </c>
      <c r="Y46" s="65">
        <v>0</v>
      </c>
      <c r="Z46" s="16" t="str">
        <v/>
      </c>
      <c r="AB46" s="15">
        <v>0</v>
      </c>
      <c r="AC46" s="16" t="str">
        <v/>
      </c>
      <c r="AF46" s="14">
        <v>0</v>
      </c>
      <c r="AG46" s="14">
        <v>0</v>
      </c>
      <c r="AH46" s="14">
        <v>0</v>
      </c>
      <c r="AI46" s="14">
        <v>0</v>
      </c>
      <c r="AK46" s="15">
        <v>0</v>
      </c>
      <c r="AP46"/>
      <c r="AQ46"/>
    </row>
    <row r="47" spans="1:46" ht="15" customHeight="1" x14ac:dyDescent="0.3">
      <c r="A47" s="23"/>
      <c r="B47" s="39"/>
      <c r="C47" s="39"/>
      <c r="D47" s="53">
        <v>0</v>
      </c>
      <c r="E47" s="40"/>
      <c r="G47" s="54"/>
      <c r="H47" s="51"/>
      <c r="R47" s="75">
        <v>0</v>
      </c>
      <c r="S47" s="76" t="str">
        <v/>
      </c>
      <c r="T47" s="62">
        <v>0</v>
      </c>
      <c r="V47" s="75">
        <v>0</v>
      </c>
      <c r="W47" s="76" t="str">
        <v/>
      </c>
      <c r="X47" s="67">
        <v>0</v>
      </c>
      <c r="Y47" s="65">
        <v>0</v>
      </c>
      <c r="Z47" s="16" t="str">
        <v/>
      </c>
      <c r="AB47" s="15">
        <v>0</v>
      </c>
      <c r="AC47" s="16" t="str">
        <v/>
      </c>
      <c r="AF47" s="14">
        <v>0</v>
      </c>
      <c r="AG47" s="14">
        <v>0</v>
      </c>
      <c r="AH47" s="14">
        <v>0</v>
      </c>
      <c r="AI47" s="14">
        <v>0</v>
      </c>
      <c r="AK47" s="15">
        <v>0</v>
      </c>
      <c r="AP47"/>
      <c r="AQ47"/>
    </row>
    <row r="48" spans="1:46" ht="15" customHeight="1" x14ac:dyDescent="0.3">
      <c r="A48" s="23"/>
      <c r="B48" s="39"/>
      <c r="C48" s="39"/>
      <c r="D48" s="53">
        <v>0</v>
      </c>
      <c r="E48" s="40"/>
      <c r="G48" s="54"/>
      <c r="H48" s="51"/>
      <c r="R48" s="75">
        <v>0</v>
      </c>
      <c r="S48" s="76" t="str">
        <v/>
      </c>
      <c r="T48" s="62">
        <v>0</v>
      </c>
      <c r="V48" s="75">
        <v>0</v>
      </c>
      <c r="W48" s="76" t="str">
        <v/>
      </c>
      <c r="X48" s="67">
        <v>0</v>
      </c>
      <c r="Y48" s="65">
        <v>0</v>
      </c>
      <c r="Z48" s="16" t="str">
        <v/>
      </c>
      <c r="AB48" s="15">
        <v>0</v>
      </c>
      <c r="AC48" s="16" t="str">
        <v/>
      </c>
      <c r="AF48" s="14">
        <v>0</v>
      </c>
      <c r="AG48" s="14">
        <v>0</v>
      </c>
      <c r="AH48" s="14">
        <v>0</v>
      </c>
      <c r="AI48" s="14">
        <v>0</v>
      </c>
      <c r="AK48" s="15">
        <v>0</v>
      </c>
      <c r="AP48"/>
      <c r="AQ48"/>
    </row>
    <row r="49" spans="1:43" ht="15" customHeight="1" x14ac:dyDescent="0.3">
      <c r="A49" s="23"/>
      <c r="B49" s="39"/>
      <c r="C49" s="39"/>
      <c r="D49" s="53">
        <v>0</v>
      </c>
      <c r="E49" s="40"/>
      <c r="G49" s="54"/>
      <c r="H49" s="51"/>
      <c r="R49" s="75">
        <v>0</v>
      </c>
      <c r="S49" s="76" t="str">
        <v/>
      </c>
      <c r="T49" s="62">
        <v>0</v>
      </c>
      <c r="V49" s="75">
        <v>0</v>
      </c>
      <c r="W49" s="76" t="str">
        <v/>
      </c>
      <c r="X49" s="67">
        <v>0</v>
      </c>
      <c r="Y49" s="65">
        <v>0</v>
      </c>
      <c r="Z49" s="16" t="str">
        <v/>
      </c>
      <c r="AB49" s="15">
        <v>0</v>
      </c>
      <c r="AC49" s="16" t="str">
        <v/>
      </c>
      <c r="AF49" s="14">
        <v>0</v>
      </c>
      <c r="AG49" s="14">
        <v>0</v>
      </c>
      <c r="AH49" s="14">
        <v>0</v>
      </c>
      <c r="AI49" s="14">
        <v>0</v>
      </c>
      <c r="AK49" s="15">
        <v>0</v>
      </c>
      <c r="AP49"/>
      <c r="AQ49"/>
    </row>
    <row r="50" spans="1:43" ht="15" customHeight="1" x14ac:dyDescent="0.3">
      <c r="A50" s="23"/>
      <c r="B50" s="39"/>
      <c r="C50" s="39"/>
      <c r="D50" s="53">
        <v>0</v>
      </c>
      <c r="E50" s="40"/>
      <c r="G50" s="54"/>
      <c r="H50" s="51"/>
      <c r="R50" s="75">
        <v>0</v>
      </c>
      <c r="S50" s="76" t="str">
        <v/>
      </c>
      <c r="T50" s="62">
        <v>0</v>
      </c>
      <c r="V50" s="75">
        <v>0</v>
      </c>
      <c r="W50" s="76" t="str">
        <v/>
      </c>
      <c r="X50" s="67">
        <v>0</v>
      </c>
      <c r="Y50" s="65">
        <v>0</v>
      </c>
      <c r="Z50" s="16" t="str">
        <v/>
      </c>
      <c r="AB50" s="15">
        <v>0</v>
      </c>
      <c r="AC50" s="16" t="str">
        <v/>
      </c>
      <c r="AF50" s="14">
        <v>0</v>
      </c>
      <c r="AG50" s="14">
        <v>0</v>
      </c>
      <c r="AH50" s="14">
        <v>0</v>
      </c>
      <c r="AI50" s="14">
        <v>0</v>
      </c>
      <c r="AK50" s="15">
        <v>0</v>
      </c>
      <c r="AP50"/>
      <c r="AQ50"/>
    </row>
    <row r="51" spans="1:43" ht="15" customHeight="1" x14ac:dyDescent="0.35">
      <c r="A51" s="23"/>
      <c r="B51" s="39"/>
      <c r="C51" s="39"/>
      <c r="D51" s="53">
        <v>0</v>
      </c>
      <c r="E51" s="40"/>
      <c r="G51" s="54"/>
      <c r="H51" s="51"/>
      <c r="R51" s="75">
        <v>0</v>
      </c>
      <c r="S51" s="76" t="str">
        <v/>
      </c>
      <c r="T51" s="62">
        <v>0</v>
      </c>
      <c r="V51" s="75">
        <v>0</v>
      </c>
      <c r="W51" s="76" t="str">
        <v/>
      </c>
      <c r="X51" s="67">
        <v>0</v>
      </c>
      <c r="Y51" s="65">
        <v>0</v>
      </c>
      <c r="Z51" s="16" t="str">
        <v/>
      </c>
      <c r="AB51" s="15">
        <v>0</v>
      </c>
      <c r="AC51" s="16" t="str">
        <v/>
      </c>
      <c r="AF51" s="14">
        <v>0</v>
      </c>
      <c r="AG51" s="14">
        <v>0</v>
      </c>
      <c r="AH51" s="14">
        <v>0</v>
      </c>
      <c r="AI51" s="14">
        <v>0</v>
      </c>
      <c r="AK51" s="15">
        <v>0</v>
      </c>
      <c r="AL51" s="11"/>
      <c r="AP51"/>
      <c r="AQ51"/>
    </row>
    <row r="52" spans="1:43" ht="15" customHeight="1" x14ac:dyDescent="0.3">
      <c r="A52" s="23"/>
      <c r="B52" s="39"/>
      <c r="C52" s="39"/>
      <c r="D52" s="53">
        <v>0</v>
      </c>
      <c r="E52" s="40"/>
      <c r="G52" s="54"/>
      <c r="H52" s="51"/>
      <c r="R52" s="75">
        <v>0</v>
      </c>
      <c r="S52" s="76" t="str">
        <v/>
      </c>
      <c r="T52" s="62">
        <v>0</v>
      </c>
      <c r="V52" s="75">
        <v>0</v>
      </c>
      <c r="W52" s="76" t="str">
        <v/>
      </c>
      <c r="X52" s="67">
        <v>0</v>
      </c>
      <c r="Y52" s="65">
        <v>0</v>
      </c>
      <c r="Z52" s="16" t="str">
        <v/>
      </c>
      <c r="AB52" s="15">
        <v>0</v>
      </c>
      <c r="AC52" s="16" t="str">
        <v/>
      </c>
      <c r="AF52" s="14">
        <v>0</v>
      </c>
      <c r="AG52" s="14">
        <v>0</v>
      </c>
      <c r="AH52" s="14">
        <v>0</v>
      </c>
      <c r="AI52" s="14">
        <v>0</v>
      </c>
      <c r="AK52" s="15">
        <v>0</v>
      </c>
      <c r="AL52"/>
      <c r="AP52"/>
      <c r="AQ52"/>
    </row>
    <row r="53" spans="1:43" ht="15" customHeight="1" x14ac:dyDescent="0.3">
      <c r="A53" s="23"/>
      <c r="B53" s="39"/>
      <c r="C53" s="39"/>
      <c r="D53" s="53">
        <v>0</v>
      </c>
      <c r="E53" s="40"/>
      <c r="G53" s="54"/>
      <c r="H53" s="51"/>
      <c r="R53" s="75">
        <v>0</v>
      </c>
      <c r="S53" s="76" t="str">
        <v/>
      </c>
      <c r="T53" s="62">
        <v>0</v>
      </c>
      <c r="V53" s="75">
        <v>0</v>
      </c>
      <c r="W53" s="76" t="str">
        <v/>
      </c>
      <c r="X53" s="67">
        <v>0</v>
      </c>
      <c r="Y53" s="65">
        <v>0</v>
      </c>
      <c r="Z53" s="16" t="str">
        <v/>
      </c>
      <c r="AB53" s="15">
        <v>0</v>
      </c>
      <c r="AC53" s="16" t="str">
        <v/>
      </c>
      <c r="AF53" s="14">
        <v>0</v>
      </c>
      <c r="AG53" s="14">
        <v>0</v>
      </c>
      <c r="AH53" s="14">
        <v>0</v>
      </c>
      <c r="AI53" s="14">
        <v>0</v>
      </c>
      <c r="AK53" s="15">
        <v>0</v>
      </c>
      <c r="AL53"/>
      <c r="AP53"/>
      <c r="AQ53"/>
    </row>
    <row r="54" spans="1:43" ht="15" customHeight="1" x14ac:dyDescent="0.3">
      <c r="A54" s="23"/>
      <c r="B54" s="39"/>
      <c r="C54" s="39"/>
      <c r="D54" s="53">
        <v>0</v>
      </c>
      <c r="E54" s="40"/>
      <c r="G54" s="54"/>
      <c r="H54" s="51"/>
      <c r="R54" s="75">
        <v>0</v>
      </c>
      <c r="S54" s="76" t="str">
        <v/>
      </c>
      <c r="T54" s="62">
        <v>0</v>
      </c>
      <c r="V54" s="75">
        <v>0</v>
      </c>
      <c r="W54" s="76" t="str">
        <v/>
      </c>
      <c r="X54" s="67">
        <v>0</v>
      </c>
      <c r="Y54" s="65">
        <v>0</v>
      </c>
      <c r="Z54" s="16" t="str">
        <v/>
      </c>
      <c r="AB54" s="15">
        <v>0</v>
      </c>
      <c r="AC54" s="16" t="str">
        <v/>
      </c>
      <c r="AF54" s="14">
        <v>0</v>
      </c>
      <c r="AG54" s="14">
        <v>0</v>
      </c>
      <c r="AH54" s="14">
        <v>0</v>
      </c>
      <c r="AI54" s="14">
        <v>0</v>
      </c>
      <c r="AK54" s="15">
        <v>0</v>
      </c>
      <c r="AL54"/>
      <c r="AP54"/>
      <c r="AQ54"/>
    </row>
    <row r="55" spans="1:43" ht="15" customHeight="1" x14ac:dyDescent="0.35">
      <c r="A55" s="23"/>
      <c r="B55" s="39"/>
      <c r="C55" s="39"/>
      <c r="D55" s="53">
        <v>0</v>
      </c>
      <c r="E55" s="40"/>
      <c r="G55" s="54"/>
      <c r="H55" s="51"/>
      <c r="R55" s="75">
        <v>0</v>
      </c>
      <c r="S55" s="76" t="str">
        <v/>
      </c>
      <c r="T55" s="62">
        <v>0</v>
      </c>
      <c r="V55" s="75">
        <v>0</v>
      </c>
      <c r="W55" s="76" t="str">
        <v/>
      </c>
      <c r="X55" s="67">
        <v>0</v>
      </c>
      <c r="Y55" s="65">
        <v>0</v>
      </c>
      <c r="Z55" s="16" t="str">
        <v/>
      </c>
      <c r="AB55" s="15">
        <v>0</v>
      </c>
      <c r="AC55" s="16" t="str">
        <v/>
      </c>
      <c r="AF55" s="14">
        <v>0</v>
      </c>
      <c r="AG55" s="14">
        <v>0</v>
      </c>
      <c r="AH55" s="14">
        <v>0</v>
      </c>
      <c r="AI55" s="14">
        <v>0</v>
      </c>
      <c r="AK55" s="15">
        <v>0</v>
      </c>
      <c r="AL55" s="11"/>
      <c r="AM55"/>
      <c r="AN55"/>
      <c r="AP55"/>
      <c r="AQ55"/>
    </row>
    <row r="56" spans="1:43" ht="15" customHeight="1" x14ac:dyDescent="0.3">
      <c r="A56" s="23"/>
      <c r="B56" s="39"/>
      <c r="C56" s="39"/>
      <c r="D56" s="53">
        <v>0</v>
      </c>
      <c r="E56" s="40"/>
      <c r="G56" s="54"/>
      <c r="H56" s="51"/>
      <c r="R56" s="75">
        <v>0</v>
      </c>
      <c r="S56" s="76" t="str">
        <v/>
      </c>
      <c r="T56" s="62">
        <v>0</v>
      </c>
      <c r="V56" s="75">
        <v>0</v>
      </c>
      <c r="W56" s="76" t="str">
        <v/>
      </c>
      <c r="X56" s="67">
        <v>0</v>
      </c>
      <c r="Y56" s="65">
        <v>0</v>
      </c>
      <c r="Z56" s="16" t="str">
        <v/>
      </c>
      <c r="AB56" s="15">
        <v>0</v>
      </c>
      <c r="AC56" s="16" t="str">
        <v/>
      </c>
      <c r="AF56" s="14">
        <v>0</v>
      </c>
      <c r="AG56" s="14">
        <v>0</v>
      </c>
      <c r="AH56" s="14">
        <v>0</v>
      </c>
      <c r="AI56" s="14">
        <v>0</v>
      </c>
      <c r="AK56" s="15">
        <v>0</v>
      </c>
      <c r="AL56"/>
      <c r="AP56"/>
      <c r="AQ56"/>
    </row>
    <row r="57" spans="1:43" ht="15" customHeight="1" x14ac:dyDescent="0.3">
      <c r="A57" s="23"/>
      <c r="B57" s="39"/>
      <c r="C57" s="39"/>
      <c r="D57" s="53">
        <v>0</v>
      </c>
      <c r="E57" s="40"/>
      <c r="G57" s="54"/>
      <c r="H57" s="51"/>
      <c r="R57" s="75">
        <v>0</v>
      </c>
      <c r="S57" s="76" t="str">
        <v/>
      </c>
      <c r="T57" s="62">
        <v>0</v>
      </c>
      <c r="V57" s="75">
        <v>0</v>
      </c>
      <c r="W57" s="76" t="str">
        <v/>
      </c>
      <c r="X57" s="67">
        <v>0</v>
      </c>
      <c r="Y57" s="65">
        <v>0</v>
      </c>
      <c r="Z57" s="16" t="str">
        <v/>
      </c>
      <c r="AB57" s="15">
        <v>0</v>
      </c>
      <c r="AC57" s="16" t="str">
        <v/>
      </c>
      <c r="AF57" s="14">
        <v>0</v>
      </c>
      <c r="AG57" s="14">
        <v>0</v>
      </c>
      <c r="AH57" s="14">
        <v>0</v>
      </c>
      <c r="AI57" s="14">
        <v>0</v>
      </c>
      <c r="AK57" s="15">
        <v>0</v>
      </c>
      <c r="AL57"/>
      <c r="AP57"/>
      <c r="AQ57"/>
    </row>
    <row r="58" spans="1:43" ht="15" customHeight="1" x14ac:dyDescent="0.3">
      <c r="A58" s="23"/>
      <c r="B58" s="39"/>
      <c r="C58" s="39"/>
      <c r="D58" s="53">
        <v>0</v>
      </c>
      <c r="E58" s="40"/>
      <c r="G58" s="54"/>
      <c r="H58" s="51"/>
      <c r="R58" s="75">
        <v>0</v>
      </c>
      <c r="S58" s="76" t="str">
        <v/>
      </c>
      <c r="T58" s="62">
        <v>0</v>
      </c>
      <c r="V58" s="75">
        <v>0</v>
      </c>
      <c r="W58" s="76" t="str">
        <v/>
      </c>
      <c r="X58" s="67">
        <v>0</v>
      </c>
      <c r="Y58" s="65">
        <v>0</v>
      </c>
      <c r="Z58" s="16" t="str">
        <v/>
      </c>
      <c r="AB58" s="15">
        <v>0</v>
      </c>
      <c r="AC58" s="16" t="str">
        <v/>
      </c>
      <c r="AF58" s="14">
        <v>0</v>
      </c>
      <c r="AG58" s="14">
        <v>0</v>
      </c>
      <c r="AH58" s="14">
        <v>0</v>
      </c>
      <c r="AI58" s="14">
        <v>0</v>
      </c>
      <c r="AK58" s="15">
        <v>0</v>
      </c>
    </row>
    <row r="59" spans="1:43" ht="15" customHeight="1" x14ac:dyDescent="0.3">
      <c r="A59" s="23"/>
      <c r="B59" s="39"/>
      <c r="C59" s="39"/>
      <c r="D59" s="53">
        <v>0</v>
      </c>
      <c r="E59" s="40"/>
      <c r="G59" s="54"/>
      <c r="H59" s="51"/>
      <c r="M59" s="1"/>
      <c r="R59" s="75">
        <v>0</v>
      </c>
      <c r="S59" s="76" t="str">
        <v/>
      </c>
      <c r="T59" s="62">
        <v>0</v>
      </c>
      <c r="V59" s="75">
        <v>0</v>
      </c>
      <c r="W59" s="76" t="str">
        <v/>
      </c>
      <c r="X59" s="67">
        <v>0</v>
      </c>
      <c r="Y59" s="65">
        <v>0</v>
      </c>
      <c r="Z59" s="16" t="str">
        <v/>
      </c>
      <c r="AB59" s="15">
        <v>0</v>
      </c>
      <c r="AC59" s="16" t="str">
        <v/>
      </c>
      <c r="AF59" s="14">
        <v>0</v>
      </c>
      <c r="AG59" s="14">
        <v>0</v>
      </c>
      <c r="AH59" s="14">
        <v>0</v>
      </c>
      <c r="AI59" s="14">
        <v>0</v>
      </c>
      <c r="AK59" s="15">
        <v>0</v>
      </c>
    </row>
    <row r="60" spans="1:43" ht="15" customHeight="1" x14ac:dyDescent="0.3">
      <c r="A60" s="23"/>
      <c r="B60" s="39"/>
      <c r="C60" s="39"/>
      <c r="D60" s="53">
        <v>0</v>
      </c>
      <c r="E60" s="40"/>
      <c r="G60" s="54"/>
      <c r="H60" s="51"/>
      <c r="R60" s="75">
        <v>0</v>
      </c>
      <c r="S60" s="76" t="str">
        <v/>
      </c>
      <c r="T60" s="62">
        <v>0</v>
      </c>
      <c r="V60" s="75">
        <v>0</v>
      </c>
      <c r="W60" s="76" t="str">
        <v/>
      </c>
      <c r="X60" s="67">
        <v>0</v>
      </c>
      <c r="Y60" s="65">
        <v>0</v>
      </c>
      <c r="Z60" s="16" t="str">
        <v/>
      </c>
      <c r="AB60" s="15">
        <v>0</v>
      </c>
      <c r="AC60" s="16" t="str">
        <v/>
      </c>
      <c r="AF60" s="14">
        <v>0</v>
      </c>
      <c r="AG60" s="14">
        <v>0</v>
      </c>
      <c r="AH60" s="14">
        <v>0</v>
      </c>
      <c r="AI60" s="14">
        <v>0</v>
      </c>
      <c r="AK60" s="15">
        <v>0</v>
      </c>
    </row>
    <row r="61" spans="1:43" ht="15" customHeight="1" x14ac:dyDescent="0.3">
      <c r="A61" s="23"/>
      <c r="B61" s="39"/>
      <c r="C61" s="39"/>
      <c r="D61" s="53">
        <v>0</v>
      </c>
      <c r="E61" s="40"/>
      <c r="G61" s="54"/>
      <c r="H61" s="51"/>
      <c r="R61" s="75">
        <v>0</v>
      </c>
      <c r="S61" s="76" t="str">
        <v/>
      </c>
      <c r="T61" s="62">
        <v>0</v>
      </c>
      <c r="V61" s="75">
        <v>0</v>
      </c>
      <c r="W61" s="76" t="str">
        <v/>
      </c>
      <c r="X61" s="67">
        <v>0</v>
      </c>
      <c r="Y61" s="65">
        <v>0</v>
      </c>
      <c r="Z61" s="16" t="str">
        <v/>
      </c>
      <c r="AB61" s="15">
        <v>0</v>
      </c>
      <c r="AC61" s="16" t="str">
        <v/>
      </c>
      <c r="AF61" s="14">
        <v>0</v>
      </c>
      <c r="AG61" s="14">
        <v>0</v>
      </c>
      <c r="AH61" s="14">
        <v>0</v>
      </c>
      <c r="AI61" s="14">
        <v>0</v>
      </c>
      <c r="AK61" s="15">
        <v>0</v>
      </c>
    </row>
    <row r="62" spans="1:43" ht="15" customHeight="1" x14ac:dyDescent="0.3">
      <c r="A62" s="23"/>
      <c r="B62" s="39"/>
      <c r="C62" s="39"/>
      <c r="D62" s="53">
        <v>0</v>
      </c>
      <c r="E62" s="40"/>
      <c r="G62" s="54"/>
      <c r="H62" s="51"/>
      <c r="R62" s="75">
        <v>0</v>
      </c>
      <c r="S62" s="76" t="str">
        <v/>
      </c>
      <c r="T62" s="62">
        <v>0</v>
      </c>
      <c r="V62" s="75">
        <v>0</v>
      </c>
      <c r="W62" s="76" t="str">
        <v/>
      </c>
      <c r="X62" s="67">
        <v>0</v>
      </c>
      <c r="Y62" s="65">
        <v>0</v>
      </c>
      <c r="Z62" s="16" t="str">
        <v/>
      </c>
      <c r="AB62" s="15">
        <v>0</v>
      </c>
      <c r="AC62" s="16" t="str">
        <v/>
      </c>
      <c r="AF62" s="14">
        <v>0</v>
      </c>
      <c r="AG62" s="14">
        <v>0</v>
      </c>
      <c r="AH62" s="14">
        <v>0</v>
      </c>
      <c r="AI62" s="14">
        <v>0</v>
      </c>
      <c r="AK62" s="15">
        <v>0</v>
      </c>
    </row>
    <row r="63" spans="1:43" ht="15" customHeight="1" x14ac:dyDescent="0.3">
      <c r="A63" s="23"/>
      <c r="B63" s="39"/>
      <c r="C63" s="39"/>
      <c r="D63" s="53">
        <v>0</v>
      </c>
      <c r="E63" s="40"/>
      <c r="G63" s="54"/>
      <c r="H63" s="51"/>
      <c r="R63" s="75">
        <v>0</v>
      </c>
      <c r="S63" s="76" t="str">
        <v/>
      </c>
      <c r="T63" s="62">
        <v>0</v>
      </c>
      <c r="V63" s="75">
        <v>0</v>
      </c>
      <c r="W63" s="76" t="str">
        <v/>
      </c>
      <c r="X63" s="67">
        <v>0</v>
      </c>
      <c r="Y63" s="65">
        <v>0</v>
      </c>
      <c r="Z63" s="16" t="str">
        <v/>
      </c>
      <c r="AB63" s="15">
        <v>0</v>
      </c>
      <c r="AC63" s="16" t="str">
        <v/>
      </c>
      <c r="AF63" s="14">
        <v>0</v>
      </c>
      <c r="AG63" s="14">
        <v>0</v>
      </c>
      <c r="AH63" s="14">
        <v>0</v>
      </c>
      <c r="AI63" s="14">
        <v>0</v>
      </c>
      <c r="AK63" s="15">
        <v>0</v>
      </c>
    </row>
    <row r="64" spans="1:43" ht="15" customHeight="1" x14ac:dyDescent="0.3">
      <c r="A64" s="23"/>
      <c r="B64" s="39"/>
      <c r="C64" s="39"/>
      <c r="D64" s="53">
        <v>0</v>
      </c>
      <c r="E64" s="40"/>
      <c r="G64" s="54"/>
      <c r="H64" s="51"/>
      <c r="R64" s="75">
        <v>0</v>
      </c>
      <c r="S64" s="76" t="str">
        <v/>
      </c>
      <c r="T64" s="62">
        <v>0</v>
      </c>
      <c r="V64" s="75">
        <v>0</v>
      </c>
      <c r="W64" s="76" t="str">
        <v/>
      </c>
      <c r="X64" s="67">
        <v>0</v>
      </c>
      <c r="Y64" s="65">
        <v>0</v>
      </c>
      <c r="Z64" s="16" t="str">
        <v/>
      </c>
      <c r="AB64" s="15">
        <v>0</v>
      </c>
      <c r="AC64" s="16" t="str">
        <v/>
      </c>
      <c r="AF64" s="14">
        <v>0</v>
      </c>
      <c r="AG64" s="14">
        <v>0</v>
      </c>
      <c r="AH64" s="14">
        <v>0</v>
      </c>
      <c r="AI64" s="14">
        <v>0</v>
      </c>
      <c r="AK64" s="15">
        <v>0</v>
      </c>
    </row>
    <row r="65" spans="1:37" ht="15" customHeight="1" x14ac:dyDescent="0.3">
      <c r="A65" s="23"/>
      <c r="B65" s="39"/>
      <c r="C65" s="39"/>
      <c r="D65" s="53">
        <v>0</v>
      </c>
      <c r="E65" s="40"/>
      <c r="G65" s="54"/>
      <c r="H65" s="51"/>
      <c r="R65" s="75">
        <v>0</v>
      </c>
      <c r="S65" s="76" t="str">
        <v/>
      </c>
      <c r="T65" s="62">
        <v>0</v>
      </c>
      <c r="V65" s="75">
        <v>0</v>
      </c>
      <c r="W65" s="76" t="str">
        <v/>
      </c>
      <c r="X65" s="67">
        <v>0</v>
      </c>
      <c r="Y65" s="65">
        <v>0</v>
      </c>
      <c r="Z65" s="16" t="str">
        <v/>
      </c>
      <c r="AB65" s="15">
        <v>0</v>
      </c>
      <c r="AC65" s="16" t="str">
        <v/>
      </c>
      <c r="AF65" s="14">
        <v>0</v>
      </c>
      <c r="AG65" s="14">
        <v>0</v>
      </c>
      <c r="AH65" s="14">
        <v>0</v>
      </c>
      <c r="AI65" s="14">
        <v>0</v>
      </c>
      <c r="AK65" s="15">
        <v>0</v>
      </c>
    </row>
    <row r="66" spans="1:37" ht="15" customHeight="1" x14ac:dyDescent="0.3">
      <c r="A66" s="23"/>
      <c r="B66" s="39"/>
      <c r="C66" s="39"/>
      <c r="D66" s="53">
        <v>0</v>
      </c>
      <c r="E66" s="40"/>
      <c r="G66" s="54"/>
      <c r="H66" s="51"/>
      <c r="R66" s="75">
        <v>0</v>
      </c>
      <c r="S66" s="76" t="str">
        <v/>
      </c>
      <c r="T66" s="62">
        <v>0</v>
      </c>
      <c r="V66" s="75">
        <v>0</v>
      </c>
      <c r="W66" s="76" t="str">
        <v/>
      </c>
      <c r="X66" s="67">
        <v>0</v>
      </c>
      <c r="Y66" s="65">
        <v>0</v>
      </c>
      <c r="Z66" s="16" t="str">
        <v/>
      </c>
      <c r="AB66" s="15">
        <v>0</v>
      </c>
      <c r="AC66" s="16" t="str">
        <v/>
      </c>
      <c r="AF66" s="14">
        <v>0</v>
      </c>
      <c r="AG66" s="14">
        <v>0</v>
      </c>
      <c r="AH66" s="14">
        <v>0</v>
      </c>
      <c r="AI66" s="14">
        <v>0</v>
      </c>
      <c r="AK66" s="15">
        <v>0</v>
      </c>
    </row>
    <row r="67" spans="1:37" ht="15" customHeight="1" x14ac:dyDescent="0.3">
      <c r="A67" s="23"/>
      <c r="B67" s="39"/>
      <c r="C67" s="39"/>
      <c r="D67" s="53">
        <v>0</v>
      </c>
      <c r="E67" s="40"/>
      <c r="G67" s="54"/>
      <c r="H67" s="51"/>
      <c r="R67" s="75">
        <v>0</v>
      </c>
      <c r="S67" s="76" t="str">
        <v/>
      </c>
      <c r="T67" s="62">
        <v>0</v>
      </c>
      <c r="V67" s="75">
        <v>0</v>
      </c>
      <c r="W67" s="76" t="str">
        <v/>
      </c>
      <c r="X67" s="67">
        <v>0</v>
      </c>
      <c r="Y67" s="65">
        <v>0</v>
      </c>
      <c r="Z67" s="16" t="str">
        <v/>
      </c>
      <c r="AB67" s="15">
        <v>0</v>
      </c>
      <c r="AC67" s="16" t="str">
        <v/>
      </c>
      <c r="AF67" s="14">
        <v>0</v>
      </c>
      <c r="AG67" s="14">
        <v>0</v>
      </c>
      <c r="AH67" s="14">
        <v>0</v>
      </c>
      <c r="AI67" s="14">
        <v>0</v>
      </c>
      <c r="AK67" s="15">
        <v>0</v>
      </c>
    </row>
    <row r="68" spans="1:37" ht="15" customHeight="1" x14ac:dyDescent="0.3">
      <c r="A68" s="23"/>
      <c r="B68" s="39"/>
      <c r="C68" s="39"/>
      <c r="D68" s="53">
        <v>0</v>
      </c>
      <c r="E68" s="40"/>
      <c r="G68" s="54"/>
      <c r="H68" s="51"/>
      <c r="R68" s="75">
        <v>0</v>
      </c>
      <c r="S68" s="76" t="str">
        <v/>
      </c>
      <c r="T68" s="62">
        <v>0</v>
      </c>
      <c r="V68" s="75">
        <v>0</v>
      </c>
      <c r="W68" s="76" t="str">
        <v/>
      </c>
      <c r="X68" s="67">
        <v>0</v>
      </c>
      <c r="Y68" s="65">
        <v>0</v>
      </c>
      <c r="Z68" s="16" t="str">
        <v/>
      </c>
      <c r="AB68" s="15">
        <v>0</v>
      </c>
      <c r="AC68" s="16" t="str">
        <v/>
      </c>
      <c r="AF68" s="14">
        <v>0</v>
      </c>
      <c r="AG68" s="14">
        <v>0</v>
      </c>
      <c r="AH68" s="14">
        <v>0</v>
      </c>
      <c r="AI68" s="14">
        <v>0</v>
      </c>
      <c r="AK68" s="15">
        <v>0</v>
      </c>
    </row>
    <row r="69" spans="1:37" ht="15" customHeight="1" x14ac:dyDescent="0.3">
      <c r="A69" s="23"/>
      <c r="B69" s="39"/>
      <c r="C69" s="39"/>
      <c r="D69" s="53">
        <v>0</v>
      </c>
      <c r="E69" s="40"/>
      <c r="G69" s="54"/>
      <c r="H69" s="51"/>
      <c r="R69" s="75">
        <v>0</v>
      </c>
      <c r="S69" s="76" t="str">
        <v/>
      </c>
      <c r="T69" s="62">
        <v>0</v>
      </c>
      <c r="V69" s="75">
        <v>0</v>
      </c>
      <c r="W69" s="76" t="str">
        <v/>
      </c>
      <c r="X69" s="67">
        <v>0</v>
      </c>
      <c r="Y69" s="65">
        <v>0</v>
      </c>
      <c r="Z69" s="16" t="str">
        <v/>
      </c>
      <c r="AB69" s="15">
        <v>0</v>
      </c>
      <c r="AC69" s="16" t="str">
        <v/>
      </c>
      <c r="AF69" s="14">
        <v>0</v>
      </c>
      <c r="AG69" s="14">
        <v>0</v>
      </c>
      <c r="AH69" s="14">
        <v>0</v>
      </c>
      <c r="AI69" s="14">
        <v>0</v>
      </c>
      <c r="AK69" s="15">
        <v>0</v>
      </c>
    </row>
    <row r="70" spans="1:37" ht="15" customHeight="1" x14ac:dyDescent="0.3">
      <c r="A70" s="23"/>
      <c r="B70" s="39"/>
      <c r="C70" s="39"/>
      <c r="D70" s="53">
        <v>0</v>
      </c>
      <c r="E70" s="40"/>
      <c r="G70" s="54"/>
      <c r="H70" s="51"/>
      <c r="R70" s="75">
        <v>0</v>
      </c>
      <c r="S70" s="76" t="str">
        <v/>
      </c>
      <c r="T70" s="62">
        <v>0</v>
      </c>
      <c r="V70" s="75">
        <v>0</v>
      </c>
      <c r="W70" s="76" t="str">
        <v/>
      </c>
      <c r="X70" s="67">
        <v>0</v>
      </c>
      <c r="Y70" s="65">
        <v>0</v>
      </c>
      <c r="Z70" s="16" t="str">
        <v/>
      </c>
      <c r="AB70" s="15">
        <v>0</v>
      </c>
      <c r="AC70" s="16" t="str">
        <v/>
      </c>
      <c r="AF70" s="14">
        <v>0</v>
      </c>
      <c r="AG70" s="14">
        <v>0</v>
      </c>
      <c r="AH70" s="14">
        <v>0</v>
      </c>
      <c r="AI70" s="14">
        <v>0</v>
      </c>
      <c r="AK70" s="15">
        <v>0</v>
      </c>
    </row>
    <row r="71" spans="1:37" ht="15" customHeight="1" x14ac:dyDescent="0.3">
      <c r="A71" s="23"/>
      <c r="B71" s="39"/>
      <c r="C71" s="39"/>
      <c r="D71" s="53">
        <v>0</v>
      </c>
      <c r="E71" s="40"/>
      <c r="G71" s="54"/>
      <c r="H71" s="51"/>
      <c r="R71" s="75">
        <v>0</v>
      </c>
      <c r="S71" s="76" t="str">
        <v/>
      </c>
      <c r="T71" s="62">
        <v>0</v>
      </c>
      <c r="V71" s="75">
        <v>0</v>
      </c>
      <c r="W71" s="76" t="str">
        <v/>
      </c>
      <c r="X71" s="67">
        <v>0</v>
      </c>
      <c r="Y71" s="65">
        <v>0</v>
      </c>
      <c r="Z71" s="16" t="str">
        <v/>
      </c>
      <c r="AB71" s="15">
        <v>0</v>
      </c>
      <c r="AC71" s="16" t="str">
        <v/>
      </c>
      <c r="AF71" s="14">
        <v>0</v>
      </c>
      <c r="AG71" s="14">
        <v>0</v>
      </c>
      <c r="AH71" s="14">
        <v>0</v>
      </c>
      <c r="AI71" s="14">
        <v>0</v>
      </c>
      <c r="AK71" s="15">
        <v>0</v>
      </c>
    </row>
    <row r="72" spans="1:37" ht="15" customHeight="1" x14ac:dyDescent="0.3">
      <c r="A72" s="23"/>
      <c r="B72" s="39"/>
      <c r="C72" s="39"/>
      <c r="D72" s="53">
        <v>0</v>
      </c>
      <c r="E72" s="40"/>
      <c r="G72" s="54"/>
      <c r="H72" s="51"/>
      <c r="R72" s="75">
        <v>0</v>
      </c>
      <c r="S72" s="76" t="str">
        <v/>
      </c>
      <c r="T72" s="62">
        <v>0</v>
      </c>
      <c r="V72" s="75">
        <v>0</v>
      </c>
      <c r="W72" s="76" t="str">
        <v/>
      </c>
      <c r="X72" s="67">
        <v>0</v>
      </c>
      <c r="Y72" s="65">
        <v>0</v>
      </c>
      <c r="Z72" s="16" t="str">
        <v/>
      </c>
      <c r="AB72" s="15">
        <v>0</v>
      </c>
      <c r="AC72" s="16" t="str">
        <v/>
      </c>
      <c r="AF72" s="14">
        <v>0</v>
      </c>
      <c r="AG72" s="14">
        <v>0</v>
      </c>
      <c r="AH72" s="14">
        <v>0</v>
      </c>
      <c r="AI72" s="14">
        <v>0</v>
      </c>
      <c r="AK72" s="15">
        <v>0</v>
      </c>
    </row>
    <row r="73" spans="1:37" ht="15" customHeight="1" x14ac:dyDescent="0.3">
      <c r="A73" s="23"/>
      <c r="B73" s="39"/>
      <c r="C73" s="39"/>
      <c r="D73" s="53">
        <v>0</v>
      </c>
      <c r="E73" s="40"/>
      <c r="G73" s="54"/>
      <c r="H73" s="51"/>
      <c r="R73" s="75">
        <v>0</v>
      </c>
      <c r="S73" s="76" t="str">
        <v/>
      </c>
      <c r="T73" s="62">
        <v>0</v>
      </c>
      <c r="V73" s="75">
        <v>0</v>
      </c>
      <c r="W73" s="76" t="str">
        <v/>
      </c>
      <c r="X73" s="67">
        <v>0</v>
      </c>
      <c r="Y73" s="65">
        <v>0</v>
      </c>
      <c r="Z73" s="16" t="str">
        <v/>
      </c>
      <c r="AB73" s="15">
        <v>0</v>
      </c>
      <c r="AC73" s="16" t="str">
        <v/>
      </c>
      <c r="AF73" s="14">
        <v>0</v>
      </c>
      <c r="AG73" s="14">
        <v>0</v>
      </c>
      <c r="AH73" s="14">
        <v>0</v>
      </c>
      <c r="AI73" s="14">
        <v>0</v>
      </c>
      <c r="AK73" s="15">
        <v>0</v>
      </c>
    </row>
    <row r="74" spans="1:37" ht="15" customHeight="1" x14ac:dyDescent="0.3">
      <c r="A74" s="23"/>
      <c r="B74" s="39"/>
      <c r="C74" s="39"/>
      <c r="D74" s="53">
        <v>0</v>
      </c>
      <c r="E74" s="40"/>
      <c r="G74" s="54"/>
      <c r="H74" s="51"/>
      <c r="R74" s="75">
        <v>0</v>
      </c>
      <c r="S74" s="76" t="str">
        <v/>
      </c>
      <c r="T74" s="62">
        <v>0</v>
      </c>
      <c r="V74" s="75">
        <v>0</v>
      </c>
      <c r="W74" s="76" t="str">
        <v/>
      </c>
      <c r="X74" s="67">
        <v>0</v>
      </c>
      <c r="Y74" s="65">
        <v>0</v>
      </c>
      <c r="Z74" s="16" t="str">
        <v/>
      </c>
      <c r="AB74" s="15">
        <v>0</v>
      </c>
      <c r="AC74" s="16" t="str">
        <v/>
      </c>
      <c r="AF74" s="14">
        <v>0</v>
      </c>
      <c r="AG74" s="14">
        <v>0</v>
      </c>
      <c r="AH74" s="14">
        <v>0</v>
      </c>
      <c r="AI74" s="14">
        <v>0</v>
      </c>
      <c r="AK74" s="15">
        <v>0</v>
      </c>
    </row>
    <row r="75" spans="1:37" ht="15" customHeight="1" x14ac:dyDescent="0.3">
      <c r="A75" s="23"/>
      <c r="B75" s="39"/>
      <c r="C75" s="39"/>
      <c r="D75" s="53">
        <v>0</v>
      </c>
      <c r="E75" s="40"/>
      <c r="G75" s="54"/>
      <c r="H75" s="51"/>
      <c r="R75" s="75">
        <v>0</v>
      </c>
      <c r="S75" s="76" t="str">
        <v/>
      </c>
      <c r="T75" s="62">
        <v>0</v>
      </c>
      <c r="V75" s="75">
        <v>0</v>
      </c>
      <c r="W75" s="76" t="str">
        <v/>
      </c>
      <c r="X75" s="67">
        <v>0</v>
      </c>
      <c r="Y75" s="65">
        <v>0</v>
      </c>
      <c r="Z75" s="16" t="str">
        <v/>
      </c>
      <c r="AB75" s="15">
        <v>0</v>
      </c>
      <c r="AC75" s="16" t="str">
        <v/>
      </c>
      <c r="AF75" s="14">
        <v>0</v>
      </c>
      <c r="AG75" s="14">
        <v>0</v>
      </c>
      <c r="AH75" s="14">
        <v>0</v>
      </c>
      <c r="AI75" s="14">
        <v>0</v>
      </c>
      <c r="AK75" s="15">
        <v>0</v>
      </c>
    </row>
    <row r="76" spans="1:37" ht="15" customHeight="1" x14ac:dyDescent="0.3">
      <c r="A76" s="23"/>
      <c r="B76" s="39"/>
      <c r="C76" s="39"/>
      <c r="D76" s="53">
        <v>0</v>
      </c>
      <c r="E76" s="40"/>
      <c r="G76" s="54"/>
      <c r="H76" s="51"/>
      <c r="R76" s="75">
        <v>0</v>
      </c>
      <c r="S76" s="76" t="str">
        <v/>
      </c>
      <c r="T76" s="62">
        <v>0</v>
      </c>
      <c r="V76" s="75">
        <v>0</v>
      </c>
      <c r="W76" s="76" t="str">
        <v/>
      </c>
      <c r="X76" s="67">
        <v>0</v>
      </c>
      <c r="Y76" s="65">
        <v>0</v>
      </c>
      <c r="Z76" s="16" t="str">
        <v/>
      </c>
      <c r="AB76" s="15">
        <v>0</v>
      </c>
      <c r="AC76" s="16" t="str">
        <v/>
      </c>
      <c r="AF76" s="14">
        <v>0</v>
      </c>
      <c r="AG76" s="14">
        <v>0</v>
      </c>
      <c r="AH76" s="14">
        <v>0</v>
      </c>
      <c r="AI76" s="14">
        <v>0</v>
      </c>
      <c r="AK76" s="15">
        <v>0</v>
      </c>
    </row>
    <row r="77" spans="1:37" ht="15" customHeight="1" x14ac:dyDescent="0.3">
      <c r="A77" s="23"/>
      <c r="B77" s="39"/>
      <c r="C77" s="39"/>
      <c r="D77" s="53">
        <v>0</v>
      </c>
      <c r="E77" s="40"/>
      <c r="G77" s="54"/>
      <c r="H77" s="51"/>
      <c r="R77" s="75">
        <v>0</v>
      </c>
      <c r="S77" s="76" t="str">
        <v/>
      </c>
      <c r="T77" s="62">
        <v>0</v>
      </c>
      <c r="V77" s="75">
        <v>0</v>
      </c>
      <c r="W77" s="76" t="str">
        <v/>
      </c>
      <c r="X77" s="67">
        <v>0</v>
      </c>
      <c r="Y77" s="65">
        <v>0</v>
      </c>
      <c r="Z77" s="16" t="str">
        <v/>
      </c>
      <c r="AB77" s="15">
        <v>0</v>
      </c>
      <c r="AC77" s="16" t="str">
        <v/>
      </c>
      <c r="AF77" s="14">
        <v>0</v>
      </c>
      <c r="AG77" s="14">
        <v>0</v>
      </c>
      <c r="AH77" s="14">
        <v>0</v>
      </c>
      <c r="AI77" s="14">
        <v>0</v>
      </c>
      <c r="AK77" s="15">
        <v>0</v>
      </c>
    </row>
    <row r="78" spans="1:37" ht="15" customHeight="1" x14ac:dyDescent="0.3">
      <c r="A78" s="23"/>
      <c r="B78" s="39"/>
      <c r="C78" s="39"/>
      <c r="D78" s="53">
        <v>0</v>
      </c>
      <c r="E78" s="40"/>
      <c r="G78" s="54"/>
      <c r="H78" s="51"/>
      <c r="R78" s="75">
        <v>0</v>
      </c>
      <c r="S78" s="76" t="str">
        <v/>
      </c>
      <c r="T78" s="62">
        <v>0</v>
      </c>
      <c r="V78" s="75">
        <v>0</v>
      </c>
      <c r="W78" s="76" t="str">
        <v/>
      </c>
      <c r="X78" s="67">
        <v>0</v>
      </c>
      <c r="Y78" s="65">
        <v>0</v>
      </c>
      <c r="Z78" s="16" t="str">
        <v/>
      </c>
      <c r="AB78" s="15">
        <v>0</v>
      </c>
      <c r="AC78" s="16" t="str">
        <v/>
      </c>
      <c r="AF78" s="14">
        <v>0</v>
      </c>
      <c r="AG78" s="14">
        <v>0</v>
      </c>
      <c r="AH78" s="14">
        <v>0</v>
      </c>
      <c r="AI78" s="14">
        <v>0</v>
      </c>
      <c r="AK78" s="15">
        <v>0</v>
      </c>
    </row>
    <row r="79" spans="1:37" ht="15" customHeight="1" x14ac:dyDescent="0.3">
      <c r="A79" s="23"/>
      <c r="B79" s="39"/>
      <c r="C79" s="39"/>
      <c r="D79" s="53">
        <v>0</v>
      </c>
      <c r="E79" s="40"/>
      <c r="G79" s="54"/>
      <c r="H79" s="51"/>
      <c r="R79" s="75">
        <v>0</v>
      </c>
      <c r="S79" s="76" t="str">
        <v/>
      </c>
      <c r="T79" s="62">
        <v>0</v>
      </c>
      <c r="V79" s="75">
        <v>0</v>
      </c>
      <c r="W79" s="76" t="str">
        <v/>
      </c>
      <c r="X79" s="67">
        <v>0</v>
      </c>
      <c r="Y79" s="65">
        <v>0</v>
      </c>
      <c r="Z79" s="16" t="str">
        <v/>
      </c>
      <c r="AB79" s="15">
        <v>0</v>
      </c>
      <c r="AC79" s="16" t="str">
        <v/>
      </c>
      <c r="AF79" s="14">
        <v>0</v>
      </c>
      <c r="AG79" s="14">
        <v>0</v>
      </c>
      <c r="AH79" s="14">
        <v>0</v>
      </c>
      <c r="AI79" s="14">
        <v>0</v>
      </c>
      <c r="AK79" s="15">
        <v>0</v>
      </c>
    </row>
    <row r="80" spans="1:37" ht="15" customHeight="1" x14ac:dyDescent="0.3">
      <c r="A80" s="23"/>
      <c r="B80" s="39"/>
      <c r="C80" s="39"/>
      <c r="D80" s="53">
        <v>0</v>
      </c>
      <c r="E80" s="40"/>
      <c r="G80" s="54"/>
      <c r="H80" s="51"/>
      <c r="R80" s="75">
        <v>0</v>
      </c>
      <c r="S80" s="76" t="str">
        <v/>
      </c>
      <c r="T80" s="62">
        <v>0</v>
      </c>
      <c r="V80" s="75">
        <v>0</v>
      </c>
      <c r="W80" s="76" t="str">
        <v/>
      </c>
      <c r="X80" s="67">
        <v>0</v>
      </c>
      <c r="Y80" s="65">
        <v>0</v>
      </c>
      <c r="Z80" s="16" t="str">
        <v/>
      </c>
      <c r="AB80" s="15">
        <v>0</v>
      </c>
      <c r="AC80" s="16" t="str">
        <v/>
      </c>
      <c r="AF80" s="14">
        <v>0</v>
      </c>
      <c r="AG80" s="14">
        <v>0</v>
      </c>
      <c r="AH80" s="14">
        <v>0</v>
      </c>
      <c r="AI80" s="14">
        <v>0</v>
      </c>
      <c r="AK80" s="15">
        <v>0</v>
      </c>
    </row>
    <row r="81" spans="1:43" ht="15" customHeight="1" x14ac:dyDescent="0.3">
      <c r="A81" s="23"/>
      <c r="B81" s="39"/>
      <c r="C81" s="39"/>
      <c r="D81" s="53">
        <v>0</v>
      </c>
      <c r="E81" s="40"/>
      <c r="G81" s="54"/>
      <c r="H81" s="51"/>
      <c r="R81" s="75">
        <v>0</v>
      </c>
      <c r="S81" s="76" t="str">
        <v/>
      </c>
      <c r="T81" s="62">
        <v>0</v>
      </c>
      <c r="V81" s="75">
        <v>0</v>
      </c>
      <c r="W81" s="76" t="str">
        <v/>
      </c>
      <c r="X81" s="67">
        <v>0</v>
      </c>
      <c r="Y81" s="65">
        <v>0</v>
      </c>
      <c r="Z81" s="16" t="str">
        <v/>
      </c>
      <c r="AB81" s="15">
        <v>0</v>
      </c>
      <c r="AC81" s="16" t="str">
        <v/>
      </c>
      <c r="AF81" s="14">
        <v>0</v>
      </c>
      <c r="AG81" s="14">
        <v>0</v>
      </c>
      <c r="AH81" s="14">
        <v>0</v>
      </c>
      <c r="AI81" s="14">
        <v>0</v>
      </c>
      <c r="AK81" s="15">
        <v>0</v>
      </c>
    </row>
    <row r="82" spans="1:43" ht="15" customHeight="1" x14ac:dyDescent="0.3">
      <c r="A82" s="23"/>
      <c r="B82" s="39"/>
      <c r="C82" s="39"/>
      <c r="D82" s="53">
        <v>0</v>
      </c>
      <c r="E82" s="40"/>
      <c r="G82" s="54"/>
      <c r="H82" s="51"/>
      <c r="R82" s="75">
        <v>0</v>
      </c>
      <c r="S82" s="76" t="str">
        <v/>
      </c>
      <c r="T82" s="62">
        <v>0</v>
      </c>
      <c r="V82" s="75">
        <v>0</v>
      </c>
      <c r="W82" s="76" t="str">
        <v/>
      </c>
      <c r="X82" s="67">
        <v>0</v>
      </c>
      <c r="Y82" s="65">
        <v>0</v>
      </c>
      <c r="Z82" s="16" t="str">
        <v/>
      </c>
      <c r="AB82" s="15">
        <v>0</v>
      </c>
      <c r="AC82" s="16" t="str">
        <v/>
      </c>
      <c r="AF82" s="14">
        <v>0</v>
      </c>
      <c r="AG82" s="14">
        <v>0</v>
      </c>
      <c r="AH82" s="14">
        <v>0</v>
      </c>
      <c r="AI82" s="14">
        <v>0</v>
      </c>
      <c r="AK82" s="15">
        <v>0</v>
      </c>
    </row>
    <row r="83" spans="1:43" ht="15" customHeight="1" x14ac:dyDescent="0.3">
      <c r="A83" s="23"/>
      <c r="B83" s="39"/>
      <c r="C83" s="39"/>
      <c r="D83" s="53">
        <v>0</v>
      </c>
      <c r="E83" s="40"/>
      <c r="G83" s="54"/>
      <c r="H83" s="51"/>
      <c r="R83" s="75">
        <v>0</v>
      </c>
      <c r="S83" s="76" t="str">
        <v/>
      </c>
      <c r="T83" s="62">
        <v>0</v>
      </c>
      <c r="V83" s="75">
        <v>0</v>
      </c>
      <c r="W83" s="76" t="str">
        <v/>
      </c>
      <c r="X83" s="67">
        <v>0</v>
      </c>
      <c r="Y83" s="65">
        <v>0</v>
      </c>
      <c r="Z83" s="16" t="str">
        <v/>
      </c>
      <c r="AB83" s="15">
        <v>0</v>
      </c>
      <c r="AC83" s="16" t="str">
        <v/>
      </c>
      <c r="AF83" s="14">
        <v>0</v>
      </c>
      <c r="AG83" s="14">
        <v>0</v>
      </c>
      <c r="AH83" s="14">
        <v>0</v>
      </c>
      <c r="AI83" s="14">
        <v>0</v>
      </c>
      <c r="AK83" s="15">
        <v>0</v>
      </c>
    </row>
    <row r="84" spans="1:43" ht="15" customHeight="1" x14ac:dyDescent="0.3">
      <c r="A84" s="23"/>
      <c r="B84" s="39"/>
      <c r="C84" s="39"/>
      <c r="D84" s="53">
        <v>0</v>
      </c>
      <c r="E84" s="40"/>
      <c r="G84" s="54"/>
      <c r="H84" s="51"/>
      <c r="R84" s="75">
        <v>0</v>
      </c>
      <c r="S84" s="76" t="str">
        <v/>
      </c>
      <c r="T84" s="62">
        <v>0</v>
      </c>
      <c r="V84" s="75">
        <v>0</v>
      </c>
      <c r="W84" s="76" t="str">
        <v/>
      </c>
      <c r="X84" s="67">
        <v>0</v>
      </c>
      <c r="Y84" s="65">
        <v>0</v>
      </c>
      <c r="Z84" s="16" t="str">
        <v/>
      </c>
      <c r="AB84" s="15">
        <v>0</v>
      </c>
      <c r="AC84" s="16" t="str">
        <v/>
      </c>
      <c r="AF84" s="14">
        <v>0</v>
      </c>
      <c r="AG84" s="14">
        <v>0</v>
      </c>
      <c r="AH84" s="14">
        <v>0</v>
      </c>
      <c r="AI84" s="14">
        <v>0</v>
      </c>
      <c r="AK84" s="15">
        <v>0</v>
      </c>
    </row>
    <row r="85" spans="1:43" ht="15" customHeight="1" x14ac:dyDescent="0.3">
      <c r="A85" s="23"/>
      <c r="B85" s="39"/>
      <c r="C85" s="39"/>
      <c r="D85" s="53">
        <v>0</v>
      </c>
      <c r="E85" s="40"/>
      <c r="G85" s="54"/>
      <c r="H85" s="51"/>
      <c r="R85" s="75">
        <v>0</v>
      </c>
      <c r="S85" s="76" t="str">
        <v/>
      </c>
      <c r="T85" s="62">
        <v>0</v>
      </c>
      <c r="V85" s="75">
        <v>0</v>
      </c>
      <c r="W85" s="76" t="str">
        <v/>
      </c>
      <c r="X85" s="67">
        <v>0</v>
      </c>
      <c r="Y85" s="65">
        <v>0</v>
      </c>
      <c r="Z85" s="16" t="str">
        <v/>
      </c>
      <c r="AB85" s="15">
        <v>0</v>
      </c>
      <c r="AC85" s="16" t="str">
        <v/>
      </c>
      <c r="AF85" s="14">
        <v>0</v>
      </c>
      <c r="AG85" s="14">
        <v>0</v>
      </c>
      <c r="AH85" s="14">
        <v>0</v>
      </c>
      <c r="AI85" s="14">
        <v>0</v>
      </c>
      <c r="AK85" s="15">
        <v>0</v>
      </c>
    </row>
    <row r="86" spans="1:43" ht="15" customHeight="1" x14ac:dyDescent="0.3">
      <c r="A86" s="23"/>
      <c r="B86" s="39"/>
      <c r="C86" s="39"/>
      <c r="D86" s="53">
        <v>0</v>
      </c>
      <c r="E86" s="40"/>
      <c r="G86" s="54"/>
      <c r="H86" s="51"/>
      <c r="R86" s="75">
        <v>0</v>
      </c>
      <c r="S86" s="76" t="str">
        <v/>
      </c>
      <c r="T86" s="62">
        <v>0</v>
      </c>
      <c r="V86" s="75">
        <v>0</v>
      </c>
      <c r="W86" s="76" t="str">
        <v/>
      </c>
      <c r="X86" s="67">
        <v>0</v>
      </c>
      <c r="Y86" s="65">
        <v>0</v>
      </c>
      <c r="Z86" s="16" t="str">
        <v/>
      </c>
      <c r="AB86" s="15">
        <v>0</v>
      </c>
      <c r="AC86" s="16" t="str">
        <v/>
      </c>
      <c r="AF86" s="14">
        <v>0</v>
      </c>
      <c r="AG86" s="14">
        <v>0</v>
      </c>
      <c r="AH86" s="14">
        <v>0</v>
      </c>
      <c r="AI86" s="14">
        <v>0</v>
      </c>
      <c r="AK86" s="15">
        <v>0</v>
      </c>
    </row>
    <row r="87" spans="1:43" ht="15" customHeight="1" x14ac:dyDescent="0.3">
      <c r="A87" s="23"/>
      <c r="B87" s="39"/>
      <c r="C87" s="39"/>
      <c r="D87" s="53">
        <v>0</v>
      </c>
      <c r="E87" s="40"/>
      <c r="G87" s="54"/>
      <c r="H87" s="51"/>
      <c r="R87" s="75">
        <v>0</v>
      </c>
      <c r="S87" s="76" t="str">
        <v/>
      </c>
      <c r="T87" s="62">
        <v>0</v>
      </c>
      <c r="V87" s="75">
        <v>0</v>
      </c>
      <c r="W87" s="76" t="str">
        <v/>
      </c>
      <c r="X87" s="67">
        <v>0</v>
      </c>
      <c r="Y87" s="65">
        <v>0</v>
      </c>
      <c r="Z87" s="16" t="str">
        <v/>
      </c>
      <c r="AB87" s="15">
        <v>0</v>
      </c>
      <c r="AC87" s="16" t="str">
        <v/>
      </c>
      <c r="AF87" s="14">
        <v>0</v>
      </c>
      <c r="AG87" s="14">
        <v>0</v>
      </c>
      <c r="AH87" s="14">
        <v>0</v>
      </c>
      <c r="AI87" s="14">
        <v>0</v>
      </c>
      <c r="AK87" s="15">
        <v>0</v>
      </c>
    </row>
    <row r="88" spans="1:43" ht="15" customHeight="1" x14ac:dyDescent="0.3">
      <c r="A88" s="23"/>
      <c r="B88" s="39"/>
      <c r="C88" s="39"/>
      <c r="D88" s="53">
        <v>0</v>
      </c>
      <c r="E88" s="40"/>
      <c r="G88" s="54"/>
      <c r="H88" s="51"/>
      <c r="R88" s="75">
        <v>0</v>
      </c>
      <c r="S88" s="76" t="str">
        <v/>
      </c>
      <c r="T88" s="62">
        <v>0</v>
      </c>
      <c r="V88" s="75">
        <v>0</v>
      </c>
      <c r="W88" s="76" t="str">
        <v/>
      </c>
      <c r="X88" s="67">
        <v>0</v>
      </c>
      <c r="Y88" s="65">
        <v>0</v>
      </c>
      <c r="Z88" s="16" t="str">
        <v/>
      </c>
      <c r="AB88" s="15">
        <v>0</v>
      </c>
      <c r="AC88" s="16" t="str">
        <v/>
      </c>
      <c r="AF88" s="14">
        <v>0</v>
      </c>
      <c r="AG88" s="14">
        <v>0</v>
      </c>
      <c r="AH88" s="14">
        <v>0</v>
      </c>
      <c r="AI88" s="14">
        <v>0</v>
      </c>
      <c r="AK88" s="15">
        <v>0</v>
      </c>
    </row>
    <row r="89" spans="1:43" ht="15" customHeight="1" x14ac:dyDescent="0.3">
      <c r="A89" s="23"/>
      <c r="B89" s="39"/>
      <c r="C89" s="39"/>
      <c r="D89" s="53">
        <v>0</v>
      </c>
      <c r="E89" s="40"/>
      <c r="G89" s="54"/>
      <c r="H89" s="51"/>
      <c r="R89" s="75">
        <v>0</v>
      </c>
      <c r="S89" s="76" t="str">
        <v/>
      </c>
      <c r="T89" s="62">
        <v>0</v>
      </c>
      <c r="V89" s="75">
        <v>0</v>
      </c>
      <c r="W89" s="76" t="str">
        <v/>
      </c>
      <c r="X89" s="67">
        <v>0</v>
      </c>
      <c r="Y89" s="65">
        <v>0</v>
      </c>
      <c r="Z89" s="16" t="str">
        <v/>
      </c>
      <c r="AB89" s="15">
        <v>0</v>
      </c>
      <c r="AC89" s="16" t="str">
        <v/>
      </c>
      <c r="AF89" s="14">
        <v>0</v>
      </c>
      <c r="AG89" s="14">
        <v>0</v>
      </c>
      <c r="AH89" s="14">
        <v>0</v>
      </c>
      <c r="AI89" s="14">
        <v>0</v>
      </c>
      <c r="AK89" s="15">
        <v>0</v>
      </c>
    </row>
    <row r="90" spans="1:43" ht="15" customHeight="1" x14ac:dyDescent="0.3">
      <c r="A90" s="23"/>
      <c r="B90" s="39"/>
      <c r="C90" s="39"/>
      <c r="D90" s="53">
        <v>0</v>
      </c>
      <c r="E90" s="40"/>
      <c r="G90" s="54"/>
      <c r="H90" s="51"/>
      <c r="R90" s="75">
        <v>0</v>
      </c>
      <c r="S90" s="76" t="str">
        <v/>
      </c>
      <c r="T90" s="62">
        <v>0</v>
      </c>
      <c r="V90" s="75">
        <v>0</v>
      </c>
      <c r="W90" s="76" t="str">
        <v/>
      </c>
      <c r="X90" s="67">
        <v>0</v>
      </c>
      <c r="Y90" s="65">
        <v>0</v>
      </c>
      <c r="Z90" s="16" t="str">
        <v/>
      </c>
      <c r="AB90" s="15">
        <v>0</v>
      </c>
      <c r="AC90" s="16" t="str">
        <v/>
      </c>
      <c r="AF90" s="14">
        <v>0</v>
      </c>
      <c r="AG90" s="14">
        <v>0</v>
      </c>
      <c r="AH90" s="14">
        <v>0</v>
      </c>
      <c r="AI90" s="14">
        <v>0</v>
      </c>
      <c r="AK90" s="15">
        <v>0</v>
      </c>
    </row>
    <row r="91" spans="1:43" ht="15" customHeight="1" x14ac:dyDescent="0.3">
      <c r="A91" s="23"/>
      <c r="B91" s="39"/>
      <c r="C91" s="39"/>
      <c r="D91" s="53">
        <v>0</v>
      </c>
      <c r="E91" s="40"/>
      <c r="G91" s="54"/>
      <c r="H91" s="51"/>
      <c r="R91" s="75">
        <v>0</v>
      </c>
      <c r="S91" s="76" t="str">
        <v/>
      </c>
      <c r="T91" s="62">
        <v>0</v>
      </c>
      <c r="V91" s="75">
        <v>0</v>
      </c>
      <c r="W91" s="76" t="str">
        <v/>
      </c>
      <c r="X91" s="67">
        <v>0</v>
      </c>
      <c r="Y91" s="65">
        <v>0</v>
      </c>
      <c r="Z91" s="16" t="str">
        <v/>
      </c>
      <c r="AB91" s="15">
        <v>0</v>
      </c>
      <c r="AC91" s="16" t="str">
        <v/>
      </c>
      <c r="AF91" s="14">
        <v>0</v>
      </c>
      <c r="AG91" s="14">
        <v>0</v>
      </c>
      <c r="AH91" s="14">
        <v>0</v>
      </c>
      <c r="AI91" s="14">
        <v>0</v>
      </c>
      <c r="AK91" s="15">
        <v>0</v>
      </c>
    </row>
    <row r="92" spans="1:43" ht="15" customHeight="1" x14ac:dyDescent="0.3">
      <c r="A92" s="23"/>
      <c r="B92" s="39"/>
      <c r="C92" s="39"/>
      <c r="D92" s="53">
        <v>0</v>
      </c>
      <c r="E92" s="40"/>
      <c r="G92" s="54"/>
      <c r="H92" s="51"/>
      <c r="R92" s="75">
        <v>0</v>
      </c>
      <c r="S92" s="76" t="str">
        <v/>
      </c>
      <c r="T92" s="62">
        <v>0</v>
      </c>
      <c r="V92" s="75">
        <v>0</v>
      </c>
      <c r="W92" s="76" t="str">
        <v/>
      </c>
      <c r="X92" s="67">
        <v>0</v>
      </c>
      <c r="Y92" s="65">
        <v>0</v>
      </c>
      <c r="Z92" s="16" t="str">
        <v/>
      </c>
      <c r="AB92" s="15">
        <v>0</v>
      </c>
      <c r="AC92" s="16" t="str">
        <v/>
      </c>
      <c r="AF92" s="14">
        <v>0</v>
      </c>
      <c r="AG92" s="14">
        <v>0</v>
      </c>
      <c r="AH92" s="14">
        <v>0</v>
      </c>
      <c r="AI92" s="14">
        <v>0</v>
      </c>
      <c r="AK92" s="15">
        <v>0</v>
      </c>
    </row>
    <row r="93" spans="1:43" ht="15" customHeight="1" x14ac:dyDescent="0.3">
      <c r="A93" s="23"/>
      <c r="B93" s="39"/>
      <c r="C93" s="39"/>
      <c r="D93" s="53">
        <v>0</v>
      </c>
      <c r="E93" s="40"/>
      <c r="G93" s="54"/>
      <c r="H93" s="51"/>
      <c r="R93" s="75">
        <v>0</v>
      </c>
      <c r="S93" s="76" t="str">
        <v/>
      </c>
      <c r="T93" s="62">
        <v>0</v>
      </c>
      <c r="V93" s="75">
        <v>0</v>
      </c>
      <c r="W93" s="76" t="str">
        <v/>
      </c>
      <c r="X93" s="67">
        <v>0</v>
      </c>
      <c r="Y93" s="65">
        <v>0</v>
      </c>
      <c r="Z93" s="16" t="str">
        <v/>
      </c>
      <c r="AB93" s="15">
        <v>0</v>
      </c>
      <c r="AC93" s="16" t="str">
        <v/>
      </c>
      <c r="AF93" s="14">
        <v>0</v>
      </c>
      <c r="AG93" s="14">
        <v>0</v>
      </c>
      <c r="AH93" s="14">
        <v>0</v>
      </c>
      <c r="AI93" s="14">
        <v>0</v>
      </c>
      <c r="AK93" s="15">
        <v>0</v>
      </c>
    </row>
    <row r="94" spans="1:43" ht="15" customHeight="1" x14ac:dyDescent="0.3">
      <c r="A94" s="23"/>
      <c r="B94" s="39"/>
      <c r="C94" s="39"/>
      <c r="D94" s="53">
        <v>0</v>
      </c>
      <c r="E94" s="40"/>
      <c r="G94" s="54"/>
      <c r="H94" s="51"/>
      <c r="R94" s="75">
        <v>0</v>
      </c>
      <c r="S94" s="76" t="str">
        <v/>
      </c>
      <c r="T94" s="62">
        <v>0</v>
      </c>
      <c r="V94" s="75">
        <v>0</v>
      </c>
      <c r="W94" s="76" t="str">
        <v/>
      </c>
      <c r="X94" s="67">
        <v>0</v>
      </c>
      <c r="Y94" s="65">
        <v>0</v>
      </c>
      <c r="Z94" s="16" t="str">
        <v/>
      </c>
      <c r="AA94"/>
      <c r="AB94" s="15">
        <v>0</v>
      </c>
      <c r="AC94" s="16" t="str">
        <v/>
      </c>
      <c r="AF94" s="14">
        <v>0</v>
      </c>
      <c r="AG94" s="14">
        <v>0</v>
      </c>
      <c r="AH94" s="14">
        <v>0</v>
      </c>
      <c r="AI94" s="14">
        <v>0</v>
      </c>
      <c r="AK94" s="15">
        <v>0</v>
      </c>
      <c r="AL94"/>
      <c r="AM94"/>
      <c r="AN94"/>
    </row>
    <row r="95" spans="1:43" ht="15" customHeight="1" x14ac:dyDescent="0.3">
      <c r="A95" s="23"/>
      <c r="B95" s="39"/>
      <c r="C95" s="39"/>
      <c r="D95" s="53">
        <v>0</v>
      </c>
      <c r="E95" s="40"/>
      <c r="G95" s="54"/>
      <c r="H95" s="51"/>
      <c r="R95" s="75">
        <v>0</v>
      </c>
      <c r="S95" s="76" t="str">
        <v/>
      </c>
      <c r="T95" s="62">
        <v>0</v>
      </c>
      <c r="V95" s="75">
        <v>0</v>
      </c>
      <c r="W95" s="76" t="str">
        <v/>
      </c>
      <c r="X95" s="67">
        <v>0</v>
      </c>
      <c r="Y95" s="65">
        <v>0</v>
      </c>
      <c r="Z95" s="16" t="str">
        <v/>
      </c>
      <c r="AB95" s="15">
        <v>0</v>
      </c>
      <c r="AC95" s="16" t="str">
        <v/>
      </c>
      <c r="AF95" s="14">
        <v>0</v>
      </c>
      <c r="AG95" s="14">
        <v>0</v>
      </c>
      <c r="AH95" s="14">
        <v>0</v>
      </c>
      <c r="AI95" s="14">
        <v>0</v>
      </c>
      <c r="AK95" s="15">
        <v>0</v>
      </c>
    </row>
    <row r="96" spans="1:43" ht="15" customHeight="1" x14ac:dyDescent="0.3">
      <c r="A96" s="23"/>
      <c r="B96" s="39"/>
      <c r="C96" s="39"/>
      <c r="D96" s="53">
        <v>0</v>
      </c>
      <c r="E96" s="40"/>
      <c r="G96" s="54"/>
      <c r="H96" s="51"/>
      <c r="R96" s="75">
        <v>0</v>
      </c>
      <c r="S96" s="76" t="str">
        <v/>
      </c>
      <c r="T96" s="62">
        <v>0</v>
      </c>
      <c r="V96" s="75">
        <v>0</v>
      </c>
      <c r="W96" s="76" t="str">
        <v/>
      </c>
      <c r="X96" s="67">
        <v>0</v>
      </c>
      <c r="Y96" s="65">
        <v>0</v>
      </c>
      <c r="Z96" s="16" t="str">
        <v/>
      </c>
      <c r="AA96"/>
      <c r="AB96" s="15">
        <v>0</v>
      </c>
      <c r="AC96" s="16" t="str">
        <v/>
      </c>
      <c r="AF96" s="14">
        <v>0</v>
      </c>
      <c r="AG96" s="14">
        <v>0</v>
      </c>
      <c r="AH96" s="14">
        <v>0</v>
      </c>
      <c r="AI96" s="14">
        <v>0</v>
      </c>
      <c r="AK96" s="15">
        <v>0</v>
      </c>
      <c r="AL96"/>
      <c r="AM96"/>
      <c r="AN96"/>
      <c r="AP96"/>
      <c r="AQ96"/>
    </row>
    <row r="97" spans="1:43" ht="15" customHeight="1" x14ac:dyDescent="0.3">
      <c r="A97" s="23"/>
      <c r="B97" s="39"/>
      <c r="C97" s="39"/>
      <c r="D97" s="53">
        <v>0</v>
      </c>
      <c r="E97" s="40"/>
      <c r="G97" s="54"/>
      <c r="H97" s="51"/>
      <c r="R97" s="75">
        <v>0</v>
      </c>
      <c r="S97" s="76" t="str">
        <v/>
      </c>
      <c r="T97" s="62">
        <v>0</v>
      </c>
      <c r="V97" s="75">
        <v>0</v>
      </c>
      <c r="W97" s="76" t="str">
        <v/>
      </c>
      <c r="X97" s="67">
        <v>0</v>
      </c>
      <c r="Y97" s="65">
        <v>0</v>
      </c>
      <c r="Z97" s="16" t="str">
        <v/>
      </c>
      <c r="AA97"/>
      <c r="AB97" s="15">
        <v>0</v>
      </c>
      <c r="AC97" s="16" t="str">
        <v/>
      </c>
      <c r="AF97" s="14">
        <v>0</v>
      </c>
      <c r="AG97" s="14">
        <v>0</v>
      </c>
      <c r="AH97" s="14">
        <v>0</v>
      </c>
      <c r="AI97" s="14">
        <v>0</v>
      </c>
      <c r="AK97" s="15">
        <v>0</v>
      </c>
      <c r="AL97"/>
      <c r="AM97"/>
      <c r="AN97"/>
      <c r="AP97"/>
      <c r="AQ97"/>
    </row>
    <row r="98" spans="1:43" ht="18.75" customHeight="1" x14ac:dyDescent="0.3">
      <c r="A98" s="23"/>
      <c r="B98" s="39"/>
      <c r="C98" s="39"/>
      <c r="D98" s="53">
        <v>0</v>
      </c>
      <c r="E98" s="40"/>
      <c r="G98" s="54"/>
      <c r="H98" s="51"/>
      <c r="R98" s="75">
        <v>0</v>
      </c>
      <c r="S98" s="76" t="str">
        <v/>
      </c>
      <c r="T98" s="62">
        <v>0</v>
      </c>
      <c r="V98" s="75">
        <v>0</v>
      </c>
      <c r="W98" s="76" t="str">
        <v/>
      </c>
      <c r="X98" s="67">
        <v>0</v>
      </c>
      <c r="Y98" s="65">
        <v>0</v>
      </c>
      <c r="Z98" s="16" t="str">
        <v/>
      </c>
      <c r="AA98"/>
      <c r="AB98" s="15">
        <v>0</v>
      </c>
      <c r="AC98" s="16" t="str">
        <v/>
      </c>
      <c r="AF98" s="14">
        <v>0</v>
      </c>
      <c r="AG98" s="14">
        <v>0</v>
      </c>
      <c r="AH98" s="14">
        <v>0</v>
      </c>
      <c r="AI98" s="14">
        <v>0</v>
      </c>
      <c r="AK98" s="15">
        <v>0</v>
      </c>
      <c r="AL98"/>
      <c r="AM98"/>
      <c r="AN98"/>
      <c r="AP98"/>
      <c r="AQ98"/>
    </row>
    <row r="99" spans="1:43" ht="15" customHeight="1" x14ac:dyDescent="0.3">
      <c r="A99" s="23"/>
      <c r="B99" s="39"/>
      <c r="C99" s="39"/>
      <c r="D99" s="53">
        <v>0</v>
      </c>
      <c r="E99" s="40"/>
      <c r="G99" s="54"/>
      <c r="H99" s="51"/>
      <c r="R99" s="75">
        <v>0</v>
      </c>
      <c r="S99" s="76" t="str">
        <v/>
      </c>
      <c r="T99" s="62">
        <v>0</v>
      </c>
      <c r="V99" s="75">
        <v>0</v>
      </c>
      <c r="W99" s="76" t="str">
        <v/>
      </c>
      <c r="X99" s="67">
        <v>0</v>
      </c>
      <c r="Y99" s="65">
        <v>0</v>
      </c>
      <c r="Z99" s="16" t="str">
        <v/>
      </c>
      <c r="AA99"/>
      <c r="AB99" s="15">
        <v>0</v>
      </c>
      <c r="AC99" s="16" t="str">
        <v/>
      </c>
      <c r="AF99" s="14">
        <v>0</v>
      </c>
      <c r="AG99" s="14">
        <v>0</v>
      </c>
      <c r="AH99" s="14">
        <v>0</v>
      </c>
      <c r="AI99" s="14">
        <v>0</v>
      </c>
      <c r="AK99" s="15">
        <v>0</v>
      </c>
      <c r="AL99"/>
      <c r="AM99"/>
      <c r="AN99"/>
      <c r="AP99"/>
      <c r="AQ99"/>
    </row>
    <row r="100" spans="1:43" ht="15" customHeight="1" x14ac:dyDescent="0.3">
      <c r="A100" s="23"/>
      <c r="B100" s="39"/>
      <c r="C100" s="39"/>
      <c r="D100" s="53">
        <v>0</v>
      </c>
      <c r="E100" s="40"/>
      <c r="G100" s="54"/>
      <c r="H100" s="51"/>
      <c r="R100" s="75">
        <v>0</v>
      </c>
      <c r="S100" s="76" t="str">
        <v/>
      </c>
      <c r="T100" s="62">
        <v>0</v>
      </c>
      <c r="V100" s="75">
        <v>0</v>
      </c>
      <c r="W100" s="76" t="str">
        <v/>
      </c>
      <c r="X100" s="67">
        <v>0</v>
      </c>
      <c r="Y100" s="65">
        <v>0</v>
      </c>
      <c r="Z100" s="16" t="str">
        <v/>
      </c>
      <c r="AA100"/>
      <c r="AB100" s="15">
        <v>0</v>
      </c>
      <c r="AC100" s="16" t="str">
        <v/>
      </c>
      <c r="AF100" s="14">
        <v>0</v>
      </c>
      <c r="AG100" s="14">
        <v>0</v>
      </c>
      <c r="AH100" s="14">
        <v>0</v>
      </c>
      <c r="AI100" s="14">
        <v>0</v>
      </c>
      <c r="AK100" s="15">
        <v>0</v>
      </c>
      <c r="AL100"/>
      <c r="AM100"/>
      <c r="AN100"/>
      <c r="AP100"/>
      <c r="AQ100"/>
    </row>
    <row r="101" spans="1:43" ht="15" customHeight="1" x14ac:dyDescent="0.3">
      <c r="A101" s="23"/>
      <c r="B101" s="39"/>
      <c r="C101" s="39"/>
      <c r="D101" s="53">
        <v>0</v>
      </c>
      <c r="E101" s="40"/>
      <c r="G101" s="54"/>
      <c r="H101" s="51"/>
      <c r="R101" s="75">
        <v>0</v>
      </c>
      <c r="S101" s="76" t="str">
        <v/>
      </c>
      <c r="T101" s="62">
        <v>0</v>
      </c>
      <c r="V101" s="75">
        <v>0</v>
      </c>
      <c r="W101" s="76" t="str">
        <v/>
      </c>
      <c r="X101" s="67">
        <v>0</v>
      </c>
      <c r="Y101" s="65">
        <v>0</v>
      </c>
      <c r="Z101" s="16" t="str">
        <v/>
      </c>
      <c r="AA101"/>
      <c r="AB101" s="15">
        <v>0</v>
      </c>
      <c r="AC101" s="16" t="str">
        <v/>
      </c>
      <c r="AF101" s="14">
        <v>0</v>
      </c>
      <c r="AG101" s="14">
        <v>0</v>
      </c>
      <c r="AH101" s="14">
        <v>0</v>
      </c>
      <c r="AI101" s="14">
        <v>0</v>
      </c>
      <c r="AK101" s="15">
        <v>0</v>
      </c>
      <c r="AL101"/>
      <c r="AM101"/>
      <c r="AN101"/>
      <c r="AP101"/>
      <c r="AQ101"/>
    </row>
    <row r="102" spans="1:43" ht="15" customHeight="1" x14ac:dyDescent="0.3">
      <c r="A102" s="23"/>
      <c r="B102" s="39"/>
      <c r="C102" s="39"/>
      <c r="D102" s="53">
        <v>0</v>
      </c>
      <c r="E102" s="40"/>
      <c r="G102" s="54"/>
      <c r="H102" s="51"/>
      <c r="R102" s="75">
        <v>0</v>
      </c>
      <c r="S102" s="76" t="str">
        <v/>
      </c>
      <c r="T102" s="62">
        <v>0</v>
      </c>
      <c r="V102" s="75">
        <v>0</v>
      </c>
      <c r="W102" s="76" t="str">
        <v/>
      </c>
      <c r="X102" s="67">
        <v>0</v>
      </c>
      <c r="Y102" s="65">
        <v>0</v>
      </c>
      <c r="Z102" s="16" t="str">
        <v/>
      </c>
      <c r="AA102"/>
      <c r="AB102" s="15">
        <v>0</v>
      </c>
      <c r="AC102" s="16" t="str">
        <v/>
      </c>
      <c r="AF102" s="14">
        <v>0</v>
      </c>
      <c r="AG102" s="14">
        <v>0</v>
      </c>
      <c r="AH102" s="14">
        <v>0</v>
      </c>
      <c r="AI102" s="14">
        <v>0</v>
      </c>
      <c r="AK102" s="15">
        <v>0</v>
      </c>
      <c r="AL102"/>
      <c r="AM102"/>
      <c r="AN102"/>
      <c r="AP102"/>
      <c r="AQ102"/>
    </row>
    <row r="103" spans="1:43" ht="15" customHeight="1" x14ac:dyDescent="0.3">
      <c r="A103" s="23"/>
      <c r="B103" s="39"/>
      <c r="C103" s="39"/>
      <c r="D103" s="53">
        <v>0</v>
      </c>
      <c r="E103" s="40"/>
      <c r="G103" s="54"/>
      <c r="H103" s="51"/>
      <c r="R103" s="75">
        <v>0</v>
      </c>
      <c r="S103" s="76" t="str">
        <v/>
      </c>
      <c r="T103" s="62">
        <v>0</v>
      </c>
      <c r="V103" s="75">
        <v>0</v>
      </c>
      <c r="W103" s="76" t="str">
        <v/>
      </c>
      <c r="X103" s="67">
        <v>0</v>
      </c>
      <c r="Y103" s="65">
        <v>0</v>
      </c>
      <c r="Z103" s="16" t="str">
        <v/>
      </c>
      <c r="AA103"/>
      <c r="AB103" s="15">
        <v>0</v>
      </c>
      <c r="AC103" s="16" t="str">
        <v/>
      </c>
      <c r="AF103" s="14">
        <v>0</v>
      </c>
      <c r="AG103" s="14">
        <v>0</v>
      </c>
      <c r="AH103" s="14">
        <v>0</v>
      </c>
      <c r="AI103" s="14">
        <v>0</v>
      </c>
      <c r="AK103" s="15">
        <v>0</v>
      </c>
      <c r="AL103"/>
      <c r="AM103"/>
      <c r="AN103"/>
      <c r="AP103"/>
      <c r="AQ103"/>
    </row>
    <row r="104" spans="1:43" ht="15" customHeight="1" x14ac:dyDescent="0.3">
      <c r="A104" s="23"/>
      <c r="B104" s="39"/>
      <c r="C104" s="39"/>
      <c r="D104" s="53">
        <v>0</v>
      </c>
      <c r="E104" s="40"/>
      <c r="G104" s="54"/>
      <c r="H104" s="51"/>
      <c r="R104" s="75">
        <v>0</v>
      </c>
      <c r="S104" s="76" t="str">
        <v/>
      </c>
      <c r="T104" s="62">
        <v>0</v>
      </c>
      <c r="V104" s="75">
        <v>0</v>
      </c>
      <c r="W104" s="76" t="str">
        <v/>
      </c>
      <c r="X104" s="67">
        <v>0</v>
      </c>
      <c r="Y104" s="65">
        <v>0</v>
      </c>
      <c r="Z104" s="16" t="str">
        <v/>
      </c>
      <c r="AA104"/>
      <c r="AB104" s="15">
        <v>0</v>
      </c>
      <c r="AC104" s="16" t="str">
        <v/>
      </c>
      <c r="AF104" s="14">
        <v>0</v>
      </c>
      <c r="AG104" s="14">
        <v>0</v>
      </c>
      <c r="AH104" s="14">
        <v>0</v>
      </c>
      <c r="AI104" s="14">
        <v>0</v>
      </c>
      <c r="AK104" s="15">
        <v>0</v>
      </c>
      <c r="AL104"/>
      <c r="AM104"/>
      <c r="AN104"/>
      <c r="AP104"/>
      <c r="AQ104"/>
    </row>
    <row r="105" spans="1:43" ht="15" customHeight="1" x14ac:dyDescent="0.3">
      <c r="A105" s="23"/>
      <c r="B105" s="39"/>
      <c r="C105" s="39"/>
      <c r="D105" s="53">
        <v>0</v>
      </c>
      <c r="E105" s="40"/>
      <c r="G105" s="54"/>
      <c r="H105" s="51"/>
      <c r="R105" s="75">
        <v>0</v>
      </c>
      <c r="S105" s="76" t="str">
        <v/>
      </c>
      <c r="T105" s="62">
        <v>0</v>
      </c>
      <c r="V105" s="75">
        <v>0</v>
      </c>
      <c r="W105" s="76" t="str">
        <v/>
      </c>
      <c r="X105" s="67">
        <v>0</v>
      </c>
      <c r="Y105" s="65">
        <v>0</v>
      </c>
      <c r="Z105" s="16" t="str">
        <v/>
      </c>
      <c r="AA105"/>
      <c r="AB105" s="15">
        <v>0</v>
      </c>
      <c r="AC105" s="16" t="str">
        <v/>
      </c>
      <c r="AF105" s="14">
        <v>0</v>
      </c>
      <c r="AG105" s="14">
        <v>0</v>
      </c>
      <c r="AH105" s="14">
        <v>0</v>
      </c>
      <c r="AI105" s="14">
        <v>0</v>
      </c>
      <c r="AK105" s="15">
        <v>0</v>
      </c>
      <c r="AL105"/>
      <c r="AM105"/>
      <c r="AN105"/>
      <c r="AP105"/>
      <c r="AQ105"/>
    </row>
    <row r="106" spans="1:43" ht="15" customHeight="1" x14ac:dyDescent="0.3">
      <c r="A106" s="23"/>
      <c r="B106" s="39"/>
      <c r="C106" s="39"/>
      <c r="D106" s="53">
        <v>0</v>
      </c>
      <c r="E106" s="40"/>
      <c r="G106" s="54"/>
      <c r="H106" s="51"/>
      <c r="R106" s="75">
        <v>0</v>
      </c>
      <c r="S106" s="76" t="str">
        <v/>
      </c>
      <c r="T106" s="62">
        <v>0</v>
      </c>
      <c r="V106" s="75">
        <v>0</v>
      </c>
      <c r="W106" s="76" t="str">
        <v/>
      </c>
      <c r="X106" s="67">
        <v>0</v>
      </c>
      <c r="Y106" s="65">
        <v>0</v>
      </c>
      <c r="Z106" s="16" t="str">
        <v/>
      </c>
      <c r="AA106"/>
      <c r="AB106" s="15">
        <v>0</v>
      </c>
      <c r="AC106" s="16" t="str">
        <v/>
      </c>
      <c r="AF106" s="14">
        <v>0</v>
      </c>
      <c r="AG106" s="14">
        <v>0</v>
      </c>
      <c r="AH106" s="14">
        <v>0</v>
      </c>
      <c r="AI106" s="14">
        <v>0</v>
      </c>
      <c r="AK106" s="15">
        <v>0</v>
      </c>
      <c r="AL106"/>
      <c r="AM106"/>
      <c r="AN106"/>
      <c r="AP106"/>
      <c r="AQ106"/>
    </row>
    <row r="107" spans="1:43" ht="15" customHeight="1" x14ac:dyDescent="0.3">
      <c r="A107" s="23"/>
      <c r="B107" s="39"/>
      <c r="C107" s="39"/>
      <c r="D107" s="53">
        <v>0</v>
      </c>
      <c r="E107" s="40"/>
      <c r="G107" s="54"/>
      <c r="H107" s="51"/>
      <c r="R107" s="75">
        <v>0</v>
      </c>
      <c r="S107" s="76" t="str">
        <v/>
      </c>
      <c r="T107" s="62">
        <v>0</v>
      </c>
      <c r="V107" s="75">
        <v>0</v>
      </c>
      <c r="W107" s="76" t="str">
        <v/>
      </c>
      <c r="X107" s="67">
        <v>0</v>
      </c>
      <c r="Y107" s="65">
        <v>0</v>
      </c>
      <c r="Z107" s="16" t="str">
        <v/>
      </c>
      <c r="AA107"/>
      <c r="AB107" s="15">
        <v>0</v>
      </c>
      <c r="AC107" s="16" t="str">
        <v/>
      </c>
      <c r="AF107" s="14">
        <v>0</v>
      </c>
      <c r="AG107" s="14">
        <v>0</v>
      </c>
      <c r="AH107" s="14">
        <v>0</v>
      </c>
      <c r="AI107" s="14">
        <v>0</v>
      </c>
      <c r="AK107" s="15">
        <v>0</v>
      </c>
      <c r="AL107"/>
      <c r="AM107"/>
      <c r="AN107"/>
      <c r="AP107"/>
      <c r="AQ107"/>
    </row>
    <row r="108" spans="1:43" ht="15" customHeight="1" x14ac:dyDescent="0.3">
      <c r="A108" s="23"/>
      <c r="B108" s="39"/>
      <c r="C108" s="39"/>
      <c r="D108" s="53">
        <v>0</v>
      </c>
      <c r="E108" s="40"/>
      <c r="G108" s="54"/>
      <c r="H108" s="51"/>
      <c r="R108" s="75">
        <v>0</v>
      </c>
      <c r="S108" s="76" t="str">
        <v/>
      </c>
      <c r="T108" s="62">
        <v>0</v>
      </c>
      <c r="V108" s="75">
        <v>0</v>
      </c>
      <c r="W108" s="76" t="str">
        <v/>
      </c>
      <c r="X108" s="67">
        <v>0</v>
      </c>
      <c r="Y108" s="65">
        <v>0</v>
      </c>
      <c r="Z108" s="16" t="str">
        <v/>
      </c>
      <c r="AA108"/>
      <c r="AB108" s="15">
        <v>0</v>
      </c>
      <c r="AC108" s="16" t="str">
        <v/>
      </c>
      <c r="AF108" s="14">
        <v>0</v>
      </c>
      <c r="AG108" s="14">
        <v>0</v>
      </c>
      <c r="AH108" s="14">
        <v>0</v>
      </c>
      <c r="AI108" s="14">
        <v>0</v>
      </c>
      <c r="AK108" s="15">
        <v>0</v>
      </c>
      <c r="AL108"/>
      <c r="AM108"/>
      <c r="AN108"/>
      <c r="AP108"/>
      <c r="AQ108"/>
    </row>
    <row r="109" spans="1:43" ht="15" customHeight="1" x14ac:dyDescent="0.3">
      <c r="A109" s="23"/>
      <c r="B109" s="39"/>
      <c r="C109" s="39"/>
      <c r="D109" s="53">
        <v>0</v>
      </c>
      <c r="E109" s="40"/>
      <c r="G109" s="54"/>
      <c r="H109" s="51"/>
      <c r="R109" s="75">
        <v>0</v>
      </c>
      <c r="S109" s="76" t="str">
        <v/>
      </c>
      <c r="T109" s="62">
        <v>0</v>
      </c>
      <c r="V109" s="75">
        <v>0</v>
      </c>
      <c r="W109" s="76" t="str">
        <v/>
      </c>
      <c r="X109" s="67">
        <v>0</v>
      </c>
      <c r="Y109" s="65">
        <v>0</v>
      </c>
      <c r="Z109" s="16" t="str">
        <v/>
      </c>
      <c r="AA109"/>
      <c r="AB109" s="15">
        <v>0</v>
      </c>
      <c r="AC109" s="16" t="str">
        <v/>
      </c>
      <c r="AF109" s="14">
        <v>0</v>
      </c>
      <c r="AG109" s="14">
        <v>0</v>
      </c>
      <c r="AH109" s="14">
        <v>0</v>
      </c>
      <c r="AI109" s="14">
        <v>0</v>
      </c>
      <c r="AK109" s="15">
        <v>0</v>
      </c>
      <c r="AL109"/>
      <c r="AM109"/>
      <c r="AN109"/>
      <c r="AP109"/>
      <c r="AQ109"/>
    </row>
    <row r="110" spans="1:43" ht="15" customHeight="1" x14ac:dyDescent="0.3">
      <c r="A110" s="23"/>
      <c r="B110" s="39"/>
      <c r="C110" s="39"/>
      <c r="D110" s="53">
        <v>0</v>
      </c>
      <c r="E110" s="40"/>
      <c r="G110" s="54"/>
      <c r="H110" s="51"/>
      <c r="R110" s="75">
        <v>0</v>
      </c>
      <c r="S110" s="76" t="str">
        <v/>
      </c>
      <c r="T110" s="62">
        <v>0</v>
      </c>
      <c r="V110" s="75">
        <v>0</v>
      </c>
      <c r="W110" s="76" t="str">
        <v/>
      </c>
      <c r="X110" s="67">
        <v>0</v>
      </c>
      <c r="Y110" s="65">
        <v>0</v>
      </c>
      <c r="Z110" s="16" t="str">
        <v/>
      </c>
      <c r="AA110"/>
      <c r="AB110" s="15">
        <v>0</v>
      </c>
      <c r="AC110" s="16" t="str">
        <v/>
      </c>
      <c r="AF110" s="14">
        <v>0</v>
      </c>
      <c r="AG110" s="14">
        <v>0</v>
      </c>
      <c r="AH110" s="14">
        <v>0</v>
      </c>
      <c r="AI110" s="14">
        <v>0</v>
      </c>
      <c r="AK110" s="15">
        <v>0</v>
      </c>
      <c r="AL110"/>
      <c r="AM110"/>
      <c r="AN110"/>
      <c r="AP110"/>
      <c r="AQ110"/>
    </row>
    <row r="111" spans="1:43" ht="15" customHeight="1" x14ac:dyDescent="0.3">
      <c r="A111" s="23"/>
      <c r="B111" s="39"/>
      <c r="C111" s="39"/>
      <c r="D111" s="53">
        <v>0</v>
      </c>
      <c r="E111" s="40"/>
      <c r="G111" s="54"/>
      <c r="H111" s="51"/>
      <c r="R111" s="75">
        <v>0</v>
      </c>
      <c r="S111" s="76" t="str">
        <v/>
      </c>
      <c r="T111" s="62">
        <v>0</v>
      </c>
      <c r="V111" s="75">
        <v>0</v>
      </c>
      <c r="W111" s="76" t="str">
        <v/>
      </c>
      <c r="X111" s="67">
        <v>0</v>
      </c>
      <c r="Y111" s="65">
        <v>0</v>
      </c>
      <c r="Z111" s="16" t="str">
        <v/>
      </c>
      <c r="AA111"/>
      <c r="AB111" s="15">
        <v>0</v>
      </c>
      <c r="AC111" s="16" t="str">
        <v/>
      </c>
      <c r="AF111" s="14">
        <v>0</v>
      </c>
      <c r="AG111" s="14">
        <v>0</v>
      </c>
      <c r="AH111" s="14">
        <v>0</v>
      </c>
      <c r="AI111" s="14">
        <v>0</v>
      </c>
      <c r="AK111" s="15">
        <v>0</v>
      </c>
      <c r="AL111"/>
      <c r="AM111"/>
      <c r="AN111"/>
      <c r="AP111"/>
      <c r="AQ111"/>
    </row>
    <row r="112" spans="1:43" ht="15" customHeight="1" x14ac:dyDescent="0.3">
      <c r="A112" s="23"/>
      <c r="B112" s="39"/>
      <c r="C112" s="39"/>
      <c r="D112" s="53">
        <v>0</v>
      </c>
      <c r="E112" s="40"/>
      <c r="G112" s="54"/>
      <c r="H112" s="51"/>
      <c r="R112" s="75">
        <v>0</v>
      </c>
      <c r="S112" s="76" t="str">
        <v/>
      </c>
      <c r="T112" s="62">
        <v>0</v>
      </c>
      <c r="V112" s="75">
        <v>0</v>
      </c>
      <c r="W112" s="76" t="str">
        <v/>
      </c>
      <c r="X112" s="67">
        <v>0</v>
      </c>
      <c r="Y112" s="65">
        <v>0</v>
      </c>
      <c r="Z112" s="16" t="str">
        <v/>
      </c>
      <c r="AA112"/>
      <c r="AB112" s="15">
        <v>0</v>
      </c>
      <c r="AC112" s="16" t="str">
        <v/>
      </c>
      <c r="AF112" s="14">
        <v>0</v>
      </c>
      <c r="AG112" s="14">
        <v>0</v>
      </c>
      <c r="AH112" s="14">
        <v>0</v>
      </c>
      <c r="AI112" s="14">
        <v>0</v>
      </c>
      <c r="AK112" s="15">
        <v>0</v>
      </c>
      <c r="AL112"/>
      <c r="AM112"/>
      <c r="AN112"/>
      <c r="AP112"/>
      <c r="AQ112"/>
    </row>
    <row r="113" spans="1:43" ht="15" customHeight="1" x14ac:dyDescent="0.3">
      <c r="A113" s="23"/>
      <c r="B113" s="39"/>
      <c r="C113" s="39"/>
      <c r="D113" s="53">
        <v>0</v>
      </c>
      <c r="E113" s="40"/>
      <c r="G113" s="54"/>
      <c r="H113" s="51"/>
      <c r="R113" s="75">
        <v>0</v>
      </c>
      <c r="S113" s="76" t="str">
        <v/>
      </c>
      <c r="T113" s="62">
        <v>0</v>
      </c>
      <c r="V113" s="75">
        <v>0</v>
      </c>
      <c r="W113" s="76" t="str">
        <v/>
      </c>
      <c r="X113" s="67">
        <v>0</v>
      </c>
      <c r="Y113" s="65">
        <v>0</v>
      </c>
      <c r="Z113" s="16" t="str">
        <v/>
      </c>
      <c r="AA113"/>
      <c r="AB113" s="15">
        <v>0</v>
      </c>
      <c r="AC113" s="16" t="str">
        <v/>
      </c>
      <c r="AF113" s="14">
        <v>0</v>
      </c>
      <c r="AG113" s="14">
        <v>0</v>
      </c>
      <c r="AH113" s="14">
        <v>0</v>
      </c>
      <c r="AI113" s="14">
        <v>0</v>
      </c>
      <c r="AK113" s="15">
        <v>0</v>
      </c>
      <c r="AL113"/>
      <c r="AM113"/>
      <c r="AN113"/>
      <c r="AP113"/>
      <c r="AQ113"/>
    </row>
    <row r="114" spans="1:43" ht="20.25" customHeight="1" x14ac:dyDescent="0.3">
      <c r="A114" s="23"/>
      <c r="B114" s="39"/>
      <c r="C114" s="39"/>
      <c r="D114" s="53">
        <v>0</v>
      </c>
      <c r="E114" s="40"/>
      <c r="G114" s="54"/>
      <c r="H114" s="51"/>
      <c r="R114" s="75">
        <v>0</v>
      </c>
      <c r="S114" s="76" t="str">
        <v/>
      </c>
      <c r="T114" s="62">
        <v>0</v>
      </c>
      <c r="V114" s="75">
        <v>0</v>
      </c>
      <c r="W114" s="76" t="str">
        <v/>
      </c>
      <c r="X114" s="67">
        <v>0</v>
      </c>
      <c r="Y114" s="65">
        <v>0</v>
      </c>
      <c r="Z114" s="16" t="str">
        <v/>
      </c>
      <c r="AA114"/>
      <c r="AB114" s="15">
        <v>0</v>
      </c>
      <c r="AC114" s="16" t="str">
        <v/>
      </c>
      <c r="AF114" s="14">
        <v>0</v>
      </c>
      <c r="AG114" s="14">
        <v>0</v>
      </c>
      <c r="AH114" s="14">
        <v>0</v>
      </c>
      <c r="AI114" s="14">
        <v>0</v>
      </c>
      <c r="AK114" s="15">
        <v>0</v>
      </c>
      <c r="AL114"/>
      <c r="AM114"/>
      <c r="AN114"/>
      <c r="AP114"/>
      <c r="AQ114"/>
    </row>
    <row r="115" spans="1:43" ht="15" customHeight="1" x14ac:dyDescent="0.3">
      <c r="A115" s="23"/>
      <c r="B115" s="39"/>
      <c r="C115" s="39"/>
      <c r="D115" s="53">
        <v>0</v>
      </c>
      <c r="E115" s="40"/>
      <c r="G115" s="54"/>
      <c r="H115" s="51"/>
      <c r="R115" s="75">
        <v>0</v>
      </c>
      <c r="S115" s="76" t="str">
        <v/>
      </c>
      <c r="T115" s="62">
        <v>0</v>
      </c>
      <c r="V115" s="75">
        <v>0</v>
      </c>
      <c r="W115" s="76" t="str">
        <v/>
      </c>
      <c r="X115" s="67">
        <v>0</v>
      </c>
      <c r="Y115" s="65">
        <v>0</v>
      </c>
      <c r="Z115" s="16" t="str">
        <v/>
      </c>
      <c r="AA115"/>
      <c r="AB115" s="15">
        <v>0</v>
      </c>
      <c r="AC115" s="16" t="str">
        <v/>
      </c>
      <c r="AF115" s="14">
        <v>0</v>
      </c>
      <c r="AG115" s="14">
        <v>0</v>
      </c>
      <c r="AH115" s="14">
        <v>0</v>
      </c>
      <c r="AI115" s="14">
        <v>0</v>
      </c>
      <c r="AK115" s="15">
        <v>0</v>
      </c>
      <c r="AL115"/>
      <c r="AM115"/>
      <c r="AN115"/>
      <c r="AP115"/>
      <c r="AQ115"/>
    </row>
    <row r="116" spans="1:43" ht="18.75" customHeight="1" x14ac:dyDescent="0.3">
      <c r="A116" s="23"/>
      <c r="B116" s="39"/>
      <c r="C116" s="39"/>
      <c r="D116" s="53">
        <v>0</v>
      </c>
      <c r="E116" s="40"/>
      <c r="G116" s="54"/>
      <c r="H116" s="51"/>
      <c r="R116" s="75">
        <v>0</v>
      </c>
      <c r="S116" s="76" t="str">
        <v/>
      </c>
      <c r="T116" s="62">
        <v>0</v>
      </c>
      <c r="V116" s="75">
        <v>0</v>
      </c>
      <c r="W116" s="76" t="str">
        <v/>
      </c>
      <c r="X116" s="67">
        <v>0</v>
      </c>
      <c r="Y116" s="65">
        <v>0</v>
      </c>
      <c r="Z116" s="16" t="str">
        <v/>
      </c>
      <c r="AA116"/>
      <c r="AB116" s="15">
        <v>0</v>
      </c>
      <c r="AC116" s="16" t="str">
        <v/>
      </c>
      <c r="AF116" s="14">
        <v>0</v>
      </c>
      <c r="AG116" s="14">
        <v>0</v>
      </c>
      <c r="AH116" s="14">
        <v>0</v>
      </c>
      <c r="AI116" s="14">
        <v>0</v>
      </c>
      <c r="AK116" s="15">
        <v>0</v>
      </c>
      <c r="AL116"/>
      <c r="AM116"/>
      <c r="AN116"/>
      <c r="AP116"/>
      <c r="AQ116"/>
    </row>
    <row r="117" spans="1:43" ht="15" customHeight="1" x14ac:dyDescent="0.3">
      <c r="A117" s="23"/>
      <c r="B117" s="39"/>
      <c r="C117" s="39"/>
      <c r="D117" s="53">
        <v>0</v>
      </c>
      <c r="E117" s="40"/>
      <c r="G117" s="54"/>
      <c r="H117" s="51"/>
      <c r="R117" s="75">
        <v>0</v>
      </c>
      <c r="S117" s="76" t="str">
        <v/>
      </c>
      <c r="T117" s="62">
        <v>0</v>
      </c>
      <c r="V117" s="75">
        <v>0</v>
      </c>
      <c r="W117" s="76" t="str">
        <v/>
      </c>
      <c r="X117" s="67">
        <v>0</v>
      </c>
      <c r="Y117" s="65">
        <v>0</v>
      </c>
      <c r="Z117" s="16" t="str">
        <v/>
      </c>
      <c r="AA117"/>
      <c r="AB117" s="15">
        <v>0</v>
      </c>
      <c r="AC117" s="16" t="str">
        <v/>
      </c>
      <c r="AF117" s="14">
        <v>0</v>
      </c>
      <c r="AG117" s="14">
        <v>0</v>
      </c>
      <c r="AH117" s="14">
        <v>0</v>
      </c>
      <c r="AI117" s="14">
        <v>0</v>
      </c>
      <c r="AK117" s="15">
        <v>0</v>
      </c>
      <c r="AL117"/>
      <c r="AM117"/>
      <c r="AN117"/>
      <c r="AP117"/>
      <c r="AQ117"/>
    </row>
    <row r="118" spans="1:43" ht="15" customHeight="1" x14ac:dyDescent="0.3">
      <c r="A118" s="23"/>
      <c r="B118" s="39"/>
      <c r="C118" s="39"/>
      <c r="D118" s="53">
        <v>0</v>
      </c>
      <c r="E118" s="40"/>
      <c r="G118" s="54"/>
      <c r="H118" s="51"/>
      <c r="R118" s="75">
        <v>0</v>
      </c>
      <c r="S118" s="76" t="str">
        <v/>
      </c>
      <c r="T118" s="62">
        <v>0</v>
      </c>
      <c r="V118" s="75">
        <v>0</v>
      </c>
      <c r="W118" s="76" t="str">
        <v/>
      </c>
      <c r="X118" s="67">
        <v>0</v>
      </c>
      <c r="Y118" s="65">
        <v>0</v>
      </c>
      <c r="Z118" s="16" t="str">
        <v/>
      </c>
      <c r="AA118"/>
      <c r="AB118" s="15">
        <v>0</v>
      </c>
      <c r="AC118" s="16" t="str">
        <v/>
      </c>
      <c r="AF118" s="14">
        <v>0</v>
      </c>
      <c r="AG118" s="14">
        <v>0</v>
      </c>
      <c r="AH118" s="14">
        <v>0</v>
      </c>
      <c r="AI118" s="14">
        <v>0</v>
      </c>
      <c r="AK118" s="15">
        <v>0</v>
      </c>
      <c r="AL118"/>
      <c r="AM118"/>
      <c r="AN118"/>
      <c r="AP118"/>
      <c r="AQ118"/>
    </row>
    <row r="119" spans="1:43" ht="15" customHeight="1" x14ac:dyDescent="0.3">
      <c r="A119" s="23"/>
      <c r="B119" s="39"/>
      <c r="C119" s="39"/>
      <c r="D119" s="53">
        <v>0</v>
      </c>
      <c r="E119" s="40"/>
      <c r="G119" s="54"/>
      <c r="H119" s="51"/>
      <c r="R119" s="75">
        <v>0</v>
      </c>
      <c r="S119" s="76" t="str">
        <v/>
      </c>
      <c r="T119" s="62">
        <v>0</v>
      </c>
      <c r="V119" s="75">
        <v>0</v>
      </c>
      <c r="W119" s="76" t="str">
        <v/>
      </c>
      <c r="X119" s="67">
        <v>0</v>
      </c>
      <c r="Y119" s="65">
        <v>0</v>
      </c>
      <c r="Z119" s="16" t="str">
        <v/>
      </c>
      <c r="AA119"/>
      <c r="AB119" s="15">
        <v>0</v>
      </c>
      <c r="AC119" s="16" t="str">
        <v/>
      </c>
      <c r="AF119" s="14">
        <v>0</v>
      </c>
      <c r="AG119" s="14">
        <v>0</v>
      </c>
      <c r="AH119" s="14">
        <v>0</v>
      </c>
      <c r="AI119" s="14">
        <v>0</v>
      </c>
      <c r="AK119" s="15">
        <v>0</v>
      </c>
      <c r="AL119"/>
      <c r="AM119"/>
      <c r="AN119"/>
      <c r="AP119"/>
      <c r="AQ119"/>
    </row>
    <row r="120" spans="1:43" ht="15" customHeight="1" x14ac:dyDescent="0.3">
      <c r="A120" s="23"/>
      <c r="B120" s="39"/>
      <c r="C120" s="39"/>
      <c r="D120" s="53">
        <v>0</v>
      </c>
      <c r="E120" s="40"/>
      <c r="G120" s="54"/>
      <c r="H120" s="51"/>
      <c r="R120" s="75">
        <v>0</v>
      </c>
      <c r="S120" s="76" t="str">
        <v/>
      </c>
      <c r="T120" s="62">
        <v>0</v>
      </c>
      <c r="V120" s="75">
        <v>0</v>
      </c>
      <c r="W120" s="76" t="str">
        <v/>
      </c>
      <c r="X120" s="67">
        <v>0</v>
      </c>
      <c r="Y120" s="65">
        <v>0</v>
      </c>
      <c r="Z120" s="16" t="str">
        <v/>
      </c>
      <c r="AA120"/>
      <c r="AB120" s="15">
        <v>0</v>
      </c>
      <c r="AC120" s="16" t="str">
        <v/>
      </c>
      <c r="AF120" s="14">
        <v>0</v>
      </c>
      <c r="AG120" s="14">
        <v>0</v>
      </c>
      <c r="AH120" s="14">
        <v>0</v>
      </c>
      <c r="AI120" s="14">
        <v>0</v>
      </c>
      <c r="AK120" s="15">
        <v>0</v>
      </c>
      <c r="AL120"/>
      <c r="AM120"/>
      <c r="AN120"/>
      <c r="AP120"/>
      <c r="AQ120"/>
    </row>
    <row r="121" spans="1:43" ht="15" customHeight="1" x14ac:dyDescent="0.3">
      <c r="A121" s="23"/>
      <c r="B121" s="39"/>
      <c r="C121" s="39"/>
      <c r="D121" s="53">
        <v>0</v>
      </c>
      <c r="E121" s="40"/>
      <c r="G121" s="54"/>
      <c r="H121" s="51"/>
      <c r="R121" s="75">
        <v>0</v>
      </c>
      <c r="S121" s="76" t="str">
        <v/>
      </c>
      <c r="T121" s="62">
        <v>0</v>
      </c>
      <c r="V121" s="75">
        <v>0</v>
      </c>
      <c r="W121" s="76" t="str">
        <v/>
      </c>
      <c r="X121" s="67">
        <v>0</v>
      </c>
      <c r="Y121" s="65">
        <v>0</v>
      </c>
      <c r="Z121" s="16" t="str">
        <v/>
      </c>
      <c r="AA121"/>
      <c r="AB121" s="15">
        <v>0</v>
      </c>
      <c r="AC121" s="16" t="str">
        <v/>
      </c>
      <c r="AF121" s="14">
        <v>0</v>
      </c>
      <c r="AG121" s="14">
        <v>0</v>
      </c>
      <c r="AH121" s="14">
        <v>0</v>
      </c>
      <c r="AI121" s="14">
        <v>0</v>
      </c>
      <c r="AK121" s="15">
        <v>0</v>
      </c>
      <c r="AL121"/>
      <c r="AM121"/>
      <c r="AN121"/>
      <c r="AP121"/>
      <c r="AQ121"/>
    </row>
    <row r="122" spans="1:43" ht="15" customHeight="1" x14ac:dyDescent="0.3">
      <c r="A122" s="23"/>
      <c r="B122" s="39"/>
      <c r="C122" s="39"/>
      <c r="D122" s="53">
        <v>0</v>
      </c>
      <c r="E122" s="40"/>
      <c r="G122" s="54"/>
      <c r="H122" s="51"/>
      <c r="R122" s="75">
        <v>0</v>
      </c>
      <c r="S122" s="76" t="str">
        <v/>
      </c>
      <c r="T122" s="62">
        <v>0</v>
      </c>
      <c r="V122" s="75">
        <v>0</v>
      </c>
      <c r="W122" s="76" t="str">
        <v/>
      </c>
      <c r="X122" s="67">
        <v>0</v>
      </c>
      <c r="Y122" s="65">
        <v>0</v>
      </c>
      <c r="Z122" s="16" t="str">
        <v/>
      </c>
      <c r="AA122"/>
      <c r="AB122" s="15">
        <v>0</v>
      </c>
      <c r="AC122" s="16" t="str">
        <v/>
      </c>
      <c r="AF122" s="14">
        <v>0</v>
      </c>
      <c r="AG122" s="14">
        <v>0</v>
      </c>
      <c r="AH122" s="14">
        <v>0</v>
      </c>
      <c r="AI122" s="14">
        <v>0</v>
      </c>
      <c r="AK122" s="15">
        <v>0</v>
      </c>
      <c r="AL122"/>
      <c r="AM122"/>
      <c r="AN122"/>
      <c r="AP122"/>
      <c r="AQ122"/>
    </row>
    <row r="123" spans="1:43" ht="15" customHeight="1" x14ac:dyDescent="0.3">
      <c r="A123" s="23"/>
      <c r="B123" s="39"/>
      <c r="C123" s="39"/>
      <c r="D123" s="53">
        <v>0</v>
      </c>
      <c r="E123" s="40"/>
      <c r="G123" s="54"/>
      <c r="H123" s="51"/>
      <c r="R123" s="75">
        <v>0</v>
      </c>
      <c r="S123" s="76" t="str">
        <v/>
      </c>
      <c r="T123" s="62">
        <v>0</v>
      </c>
      <c r="V123" s="75">
        <v>0</v>
      </c>
      <c r="W123" s="76" t="str">
        <v/>
      </c>
      <c r="X123" s="67">
        <v>0</v>
      </c>
      <c r="Y123" s="65">
        <v>0</v>
      </c>
      <c r="Z123" s="16" t="str">
        <v/>
      </c>
      <c r="AA123"/>
      <c r="AB123" s="15">
        <v>0</v>
      </c>
      <c r="AC123" s="16" t="str">
        <v/>
      </c>
      <c r="AF123" s="14">
        <v>0</v>
      </c>
      <c r="AG123" s="14">
        <v>0</v>
      </c>
      <c r="AH123" s="14">
        <v>0</v>
      </c>
      <c r="AI123" s="14">
        <v>0</v>
      </c>
      <c r="AK123" s="15">
        <v>0</v>
      </c>
      <c r="AL123"/>
      <c r="AM123"/>
      <c r="AN123"/>
      <c r="AP123"/>
      <c r="AQ123"/>
    </row>
    <row r="124" spans="1:43" ht="15" customHeight="1" x14ac:dyDescent="0.3">
      <c r="A124" s="23"/>
      <c r="B124" s="39"/>
      <c r="C124" s="39"/>
      <c r="D124" s="53">
        <v>0</v>
      </c>
      <c r="E124" s="40"/>
      <c r="G124" s="54"/>
      <c r="H124" s="51"/>
      <c r="R124" s="75">
        <v>0</v>
      </c>
      <c r="S124" s="76" t="str">
        <v/>
      </c>
      <c r="T124" s="62">
        <v>0</v>
      </c>
      <c r="V124" s="75">
        <v>0</v>
      </c>
      <c r="W124" s="76" t="str">
        <v/>
      </c>
      <c r="X124" s="67">
        <v>0</v>
      </c>
      <c r="Y124" s="65">
        <v>0</v>
      </c>
      <c r="Z124" s="16" t="str">
        <v/>
      </c>
      <c r="AA124"/>
      <c r="AB124" s="15">
        <v>0</v>
      </c>
      <c r="AC124" s="16" t="str">
        <v/>
      </c>
      <c r="AF124" s="14">
        <v>0</v>
      </c>
      <c r="AG124" s="14">
        <v>0</v>
      </c>
      <c r="AH124" s="14">
        <v>0</v>
      </c>
      <c r="AI124" s="14">
        <v>0</v>
      </c>
      <c r="AK124" s="15">
        <v>0</v>
      </c>
      <c r="AL124"/>
      <c r="AM124"/>
      <c r="AN124"/>
      <c r="AP124"/>
      <c r="AQ124"/>
    </row>
    <row r="125" spans="1:43" ht="15" customHeight="1" x14ac:dyDescent="0.3">
      <c r="A125" s="23"/>
      <c r="B125" s="39"/>
      <c r="C125" s="39"/>
      <c r="D125" s="53">
        <v>0</v>
      </c>
      <c r="E125" s="40"/>
      <c r="G125" s="54"/>
      <c r="H125" s="51"/>
      <c r="R125" s="75">
        <v>0</v>
      </c>
      <c r="S125" s="76" t="str">
        <v/>
      </c>
      <c r="T125" s="62">
        <v>0</v>
      </c>
      <c r="V125" s="75">
        <v>0</v>
      </c>
      <c r="W125" s="76" t="str">
        <v/>
      </c>
      <c r="X125" s="67">
        <v>0</v>
      </c>
      <c r="Y125" s="65">
        <v>0</v>
      </c>
      <c r="Z125" s="16" t="str">
        <v/>
      </c>
      <c r="AA125"/>
      <c r="AB125" s="15">
        <v>0</v>
      </c>
      <c r="AC125" s="16" t="str">
        <v/>
      </c>
      <c r="AF125" s="14">
        <v>0</v>
      </c>
      <c r="AG125" s="14">
        <v>0</v>
      </c>
      <c r="AH125" s="14">
        <v>0</v>
      </c>
      <c r="AI125" s="14">
        <v>0</v>
      </c>
      <c r="AK125" s="15">
        <v>0</v>
      </c>
      <c r="AL125"/>
      <c r="AM125"/>
      <c r="AN125"/>
      <c r="AP125"/>
      <c r="AQ125"/>
    </row>
    <row r="126" spans="1:43" ht="15" customHeight="1" x14ac:dyDescent="0.3">
      <c r="A126" s="23"/>
      <c r="B126" s="39"/>
      <c r="C126" s="39"/>
      <c r="D126" s="53">
        <v>0</v>
      </c>
      <c r="E126" s="40"/>
      <c r="G126" s="54"/>
      <c r="H126" s="51"/>
      <c r="R126" s="75">
        <v>0</v>
      </c>
      <c r="S126" s="76" t="str">
        <v/>
      </c>
      <c r="T126" s="62">
        <v>0</v>
      </c>
      <c r="V126" s="75">
        <v>0</v>
      </c>
      <c r="W126" s="76" t="str">
        <v/>
      </c>
      <c r="X126" s="67">
        <v>0</v>
      </c>
      <c r="Y126" s="65">
        <v>0</v>
      </c>
      <c r="Z126" s="16" t="str">
        <v/>
      </c>
      <c r="AA126"/>
      <c r="AB126" s="15">
        <v>0</v>
      </c>
      <c r="AC126" s="16" t="str">
        <v/>
      </c>
      <c r="AF126" s="14">
        <v>0</v>
      </c>
      <c r="AG126" s="14">
        <v>0</v>
      </c>
      <c r="AH126" s="14">
        <v>0</v>
      </c>
      <c r="AI126" s="14">
        <v>0</v>
      </c>
      <c r="AK126" s="15">
        <v>0</v>
      </c>
      <c r="AL126"/>
      <c r="AM126"/>
      <c r="AN126"/>
      <c r="AP126"/>
      <c r="AQ126"/>
    </row>
    <row r="127" spans="1:43" ht="15" customHeight="1" x14ac:dyDescent="0.3">
      <c r="A127" s="23"/>
      <c r="B127" s="39"/>
      <c r="C127" s="39"/>
      <c r="D127" s="53">
        <v>0</v>
      </c>
      <c r="E127" s="40"/>
      <c r="G127" s="54"/>
      <c r="H127" s="51"/>
      <c r="R127" s="75">
        <v>0</v>
      </c>
      <c r="S127" s="76" t="str">
        <v/>
      </c>
      <c r="T127" s="62">
        <v>0</v>
      </c>
      <c r="V127" s="75">
        <v>0</v>
      </c>
      <c r="W127" s="76" t="str">
        <v/>
      </c>
      <c r="X127" s="67">
        <v>0</v>
      </c>
      <c r="Y127" s="65">
        <v>0</v>
      </c>
      <c r="Z127" s="16" t="str">
        <v/>
      </c>
      <c r="AA127"/>
      <c r="AB127" s="15">
        <v>0</v>
      </c>
      <c r="AC127" s="16" t="str">
        <v/>
      </c>
      <c r="AF127" s="14">
        <v>0</v>
      </c>
      <c r="AG127" s="14">
        <v>0</v>
      </c>
      <c r="AH127" s="14">
        <v>0</v>
      </c>
      <c r="AI127" s="14">
        <v>0</v>
      </c>
      <c r="AK127" s="15">
        <v>0</v>
      </c>
      <c r="AL127"/>
      <c r="AM127"/>
      <c r="AN127"/>
      <c r="AP127"/>
      <c r="AQ127"/>
    </row>
    <row r="128" spans="1:43" ht="15" customHeight="1" x14ac:dyDescent="0.3">
      <c r="A128" s="23"/>
      <c r="B128" s="39"/>
      <c r="C128" s="39"/>
      <c r="D128" s="53">
        <v>0</v>
      </c>
      <c r="E128" s="40"/>
      <c r="G128" s="54"/>
      <c r="H128" s="51"/>
      <c r="R128" s="75">
        <v>0</v>
      </c>
      <c r="S128" s="76" t="str">
        <v/>
      </c>
      <c r="T128" s="62">
        <v>0</v>
      </c>
      <c r="V128" s="75">
        <v>0</v>
      </c>
      <c r="W128" s="76" t="str">
        <v/>
      </c>
      <c r="X128" s="67">
        <v>0</v>
      </c>
      <c r="Y128" s="65">
        <v>0</v>
      </c>
      <c r="Z128" s="16" t="str">
        <v/>
      </c>
      <c r="AA128"/>
      <c r="AB128" s="15">
        <v>0</v>
      </c>
      <c r="AC128" s="16" t="str">
        <v/>
      </c>
      <c r="AF128" s="14">
        <v>0</v>
      </c>
      <c r="AG128" s="14">
        <v>0</v>
      </c>
      <c r="AH128" s="14">
        <v>0</v>
      </c>
      <c r="AI128" s="14">
        <v>0</v>
      </c>
      <c r="AK128" s="15">
        <v>0</v>
      </c>
      <c r="AL128"/>
      <c r="AM128"/>
      <c r="AN128"/>
      <c r="AP128"/>
      <c r="AQ128"/>
    </row>
    <row r="129" spans="1:43" ht="15" customHeight="1" x14ac:dyDescent="0.3">
      <c r="A129" s="23"/>
      <c r="B129" s="39"/>
      <c r="C129" s="39"/>
      <c r="D129" s="53">
        <v>0</v>
      </c>
      <c r="E129" s="40"/>
      <c r="G129" s="54"/>
      <c r="H129" s="51"/>
      <c r="R129" s="75">
        <v>0</v>
      </c>
      <c r="S129" s="76" t="str">
        <v/>
      </c>
      <c r="T129" s="62">
        <v>0</v>
      </c>
      <c r="V129" s="75">
        <v>0</v>
      </c>
      <c r="W129" s="76" t="str">
        <v/>
      </c>
      <c r="X129" s="67">
        <v>0</v>
      </c>
      <c r="Y129" s="65">
        <v>0</v>
      </c>
      <c r="Z129" s="16" t="str">
        <v/>
      </c>
      <c r="AA129"/>
      <c r="AB129" s="15">
        <v>0</v>
      </c>
      <c r="AC129" s="16" t="str">
        <v/>
      </c>
      <c r="AF129" s="14">
        <v>0</v>
      </c>
      <c r="AG129" s="14">
        <v>0</v>
      </c>
      <c r="AH129" s="14">
        <v>0</v>
      </c>
      <c r="AI129" s="14">
        <v>0</v>
      </c>
      <c r="AK129" s="15">
        <v>0</v>
      </c>
      <c r="AL129"/>
      <c r="AM129"/>
      <c r="AN129"/>
      <c r="AP129"/>
      <c r="AQ129"/>
    </row>
    <row r="130" spans="1:43" ht="17.25" customHeight="1" x14ac:dyDescent="0.3">
      <c r="A130" s="23"/>
      <c r="B130" s="39"/>
      <c r="C130" s="39"/>
      <c r="D130" s="53">
        <v>0</v>
      </c>
      <c r="E130" s="40"/>
      <c r="G130" s="54"/>
      <c r="H130" s="51"/>
      <c r="R130" s="75">
        <v>0</v>
      </c>
      <c r="S130" s="76" t="str">
        <v/>
      </c>
      <c r="T130" s="62">
        <v>0</v>
      </c>
      <c r="V130" s="75">
        <v>0</v>
      </c>
      <c r="W130" s="76" t="str">
        <v/>
      </c>
      <c r="X130" s="67">
        <v>0</v>
      </c>
      <c r="Y130" s="65">
        <v>0</v>
      </c>
      <c r="Z130" s="16" t="str">
        <v/>
      </c>
      <c r="AA130"/>
      <c r="AB130" s="15">
        <v>0</v>
      </c>
      <c r="AC130" s="16" t="str">
        <v/>
      </c>
      <c r="AF130" s="14">
        <v>0</v>
      </c>
      <c r="AG130" s="14">
        <v>0</v>
      </c>
      <c r="AH130" s="14">
        <v>0</v>
      </c>
      <c r="AI130" s="14">
        <v>0</v>
      </c>
      <c r="AK130" s="15">
        <v>0</v>
      </c>
      <c r="AL130"/>
      <c r="AM130"/>
      <c r="AN130"/>
      <c r="AP130"/>
      <c r="AQ130"/>
    </row>
    <row r="131" spans="1:43" ht="17.25" customHeight="1" x14ac:dyDescent="0.3">
      <c r="A131" s="23"/>
      <c r="B131" s="39"/>
      <c r="C131" s="39"/>
      <c r="D131" s="53">
        <v>0</v>
      </c>
      <c r="E131" s="40"/>
      <c r="G131" s="54"/>
      <c r="H131" s="51"/>
      <c r="R131" s="75">
        <v>0</v>
      </c>
      <c r="S131" s="76" t="str">
        <v/>
      </c>
      <c r="T131" s="62">
        <v>0</v>
      </c>
      <c r="V131" s="75">
        <v>0</v>
      </c>
      <c r="W131" s="76" t="str">
        <v/>
      </c>
      <c r="X131" s="67">
        <v>0</v>
      </c>
      <c r="Y131" s="65">
        <v>0</v>
      </c>
      <c r="Z131" s="16" t="str">
        <v/>
      </c>
      <c r="AA131"/>
      <c r="AB131" s="15">
        <v>0</v>
      </c>
      <c r="AC131" s="16" t="str">
        <v/>
      </c>
      <c r="AF131" s="14">
        <v>0</v>
      </c>
      <c r="AG131" s="14">
        <v>0</v>
      </c>
      <c r="AH131" s="14">
        <v>0</v>
      </c>
      <c r="AI131" s="14">
        <v>0</v>
      </c>
      <c r="AK131" s="15">
        <v>0</v>
      </c>
      <c r="AL131"/>
      <c r="AM131"/>
      <c r="AN131"/>
      <c r="AP131"/>
      <c r="AQ131"/>
    </row>
    <row r="132" spans="1:43" ht="17.25" customHeight="1" x14ac:dyDescent="0.3">
      <c r="A132" s="23"/>
      <c r="B132" s="39"/>
      <c r="C132" s="39"/>
      <c r="D132" s="53">
        <v>0</v>
      </c>
      <c r="E132" s="40"/>
      <c r="G132" s="54"/>
      <c r="H132" s="51"/>
      <c r="R132" s="75">
        <v>0</v>
      </c>
      <c r="S132" s="76" t="str">
        <v/>
      </c>
      <c r="T132" s="62">
        <v>0</v>
      </c>
      <c r="V132" s="75">
        <v>0</v>
      </c>
      <c r="W132" s="76" t="str">
        <v/>
      </c>
      <c r="X132" s="67">
        <v>0</v>
      </c>
      <c r="Y132" s="65">
        <v>0</v>
      </c>
      <c r="Z132" s="16" t="str">
        <v/>
      </c>
      <c r="AA132"/>
      <c r="AB132" s="15">
        <v>0</v>
      </c>
      <c r="AC132" s="16" t="str">
        <v/>
      </c>
      <c r="AF132" s="14">
        <v>0</v>
      </c>
      <c r="AG132" s="14">
        <v>0</v>
      </c>
      <c r="AH132" s="14">
        <v>0</v>
      </c>
      <c r="AI132" s="14">
        <v>0</v>
      </c>
      <c r="AK132" s="15">
        <v>0</v>
      </c>
      <c r="AL132"/>
      <c r="AM132"/>
      <c r="AN132"/>
      <c r="AP132"/>
      <c r="AQ132"/>
    </row>
    <row r="133" spans="1:43" ht="17.25" customHeight="1" x14ac:dyDescent="0.3">
      <c r="A133" s="23"/>
      <c r="B133" s="39"/>
      <c r="C133" s="39"/>
      <c r="D133" s="53">
        <v>0</v>
      </c>
      <c r="E133" s="40"/>
      <c r="G133" s="54"/>
      <c r="H133" s="51"/>
      <c r="R133" s="75">
        <v>0</v>
      </c>
      <c r="S133" s="76" t="str">
        <v/>
      </c>
      <c r="T133" s="62">
        <v>0</v>
      </c>
      <c r="V133" s="75">
        <v>0</v>
      </c>
      <c r="W133" s="76" t="str">
        <v/>
      </c>
      <c r="X133" s="67">
        <v>0</v>
      </c>
      <c r="Y133" s="65">
        <v>0</v>
      </c>
      <c r="Z133" s="16" t="str">
        <v/>
      </c>
      <c r="AA133"/>
      <c r="AB133" s="15">
        <v>0</v>
      </c>
      <c r="AC133" s="16" t="str">
        <v/>
      </c>
      <c r="AF133" s="14">
        <v>0</v>
      </c>
      <c r="AG133" s="14">
        <v>0</v>
      </c>
      <c r="AH133" s="14">
        <v>0</v>
      </c>
      <c r="AI133" s="14">
        <v>0</v>
      </c>
      <c r="AK133" s="15">
        <v>0</v>
      </c>
      <c r="AL133"/>
      <c r="AM133"/>
      <c r="AN133"/>
      <c r="AP133"/>
      <c r="AQ133"/>
    </row>
    <row r="134" spans="1:43" ht="17.25" customHeight="1" x14ac:dyDescent="0.3">
      <c r="A134" s="23"/>
      <c r="B134" s="39"/>
      <c r="C134" s="39"/>
      <c r="D134" s="53">
        <v>0</v>
      </c>
      <c r="E134" s="40"/>
      <c r="G134" s="54"/>
      <c r="H134" s="51"/>
      <c r="R134" s="75">
        <v>0</v>
      </c>
      <c r="S134" s="76" t="str">
        <v/>
      </c>
      <c r="T134" s="62">
        <v>0</v>
      </c>
      <c r="V134" s="75">
        <v>0</v>
      </c>
      <c r="W134" s="76" t="str">
        <v/>
      </c>
      <c r="X134" s="67">
        <v>0</v>
      </c>
      <c r="Y134" s="65">
        <v>0</v>
      </c>
      <c r="Z134" s="16" t="str">
        <v/>
      </c>
      <c r="AA134"/>
      <c r="AB134" s="15">
        <v>0</v>
      </c>
      <c r="AC134" s="16" t="str">
        <v/>
      </c>
      <c r="AF134" s="14">
        <v>0</v>
      </c>
      <c r="AG134" s="14">
        <v>0</v>
      </c>
      <c r="AH134" s="14">
        <v>0</v>
      </c>
      <c r="AI134" s="14">
        <v>0</v>
      </c>
      <c r="AK134" s="15">
        <v>0</v>
      </c>
      <c r="AL134"/>
      <c r="AM134"/>
      <c r="AN134"/>
      <c r="AP134"/>
      <c r="AQ134"/>
    </row>
    <row r="135" spans="1:43" ht="17.25" customHeight="1" x14ac:dyDescent="0.3">
      <c r="A135" s="23"/>
      <c r="B135" s="39"/>
      <c r="C135" s="39"/>
      <c r="D135" s="53">
        <v>0</v>
      </c>
      <c r="E135" s="40"/>
      <c r="G135" s="54"/>
      <c r="H135" s="51"/>
      <c r="R135" s="75">
        <v>0</v>
      </c>
      <c r="S135" s="76" t="str">
        <v/>
      </c>
      <c r="T135" s="62">
        <v>0</v>
      </c>
      <c r="V135" s="75">
        <v>0</v>
      </c>
      <c r="W135" s="76" t="str">
        <v/>
      </c>
      <c r="X135" s="67">
        <v>0</v>
      </c>
      <c r="Y135" s="65">
        <v>0</v>
      </c>
      <c r="Z135" s="16" t="str">
        <v/>
      </c>
      <c r="AA135"/>
      <c r="AB135" s="15">
        <v>0</v>
      </c>
      <c r="AC135" s="16" t="str">
        <v/>
      </c>
      <c r="AF135" s="14">
        <v>0</v>
      </c>
      <c r="AG135" s="14">
        <v>0</v>
      </c>
      <c r="AH135" s="14">
        <v>0</v>
      </c>
      <c r="AI135" s="14">
        <v>0</v>
      </c>
      <c r="AK135" s="15">
        <v>0</v>
      </c>
      <c r="AL135"/>
      <c r="AM135"/>
      <c r="AN135"/>
      <c r="AP135"/>
      <c r="AQ135"/>
    </row>
    <row r="136" spans="1:43" ht="17.25" customHeight="1" x14ac:dyDescent="0.3">
      <c r="A136" s="23"/>
      <c r="B136" s="39"/>
      <c r="C136" s="39"/>
      <c r="D136" s="53">
        <v>0</v>
      </c>
      <c r="E136" s="40"/>
      <c r="G136" s="54"/>
      <c r="H136" s="51"/>
      <c r="R136" s="75">
        <v>0</v>
      </c>
      <c r="S136" s="76" t="str">
        <v/>
      </c>
      <c r="T136" s="62">
        <v>0</v>
      </c>
      <c r="V136" s="75">
        <v>0</v>
      </c>
      <c r="W136" s="76" t="str">
        <v/>
      </c>
      <c r="X136" s="67">
        <v>0</v>
      </c>
      <c r="Y136" s="65">
        <v>0</v>
      </c>
      <c r="Z136" s="16" t="str">
        <v/>
      </c>
      <c r="AA136"/>
      <c r="AB136" s="15">
        <v>0</v>
      </c>
      <c r="AC136" s="16" t="str">
        <v/>
      </c>
      <c r="AF136" s="14">
        <v>0</v>
      </c>
      <c r="AG136" s="14">
        <v>0</v>
      </c>
      <c r="AH136" s="14">
        <v>0</v>
      </c>
      <c r="AI136" s="14">
        <v>0</v>
      </c>
      <c r="AK136" s="15">
        <v>0</v>
      </c>
      <c r="AL136"/>
      <c r="AM136"/>
      <c r="AN136"/>
      <c r="AP136"/>
      <c r="AQ136"/>
    </row>
    <row r="137" spans="1:43" ht="17.25" customHeight="1" x14ac:dyDescent="0.3">
      <c r="A137" s="23"/>
      <c r="B137" s="39"/>
      <c r="C137" s="39"/>
      <c r="D137" s="53">
        <v>0</v>
      </c>
      <c r="E137" s="40"/>
      <c r="G137" s="54"/>
      <c r="H137" s="51"/>
      <c r="R137" s="75">
        <v>0</v>
      </c>
      <c r="S137" s="76" t="str">
        <v/>
      </c>
      <c r="T137" s="62">
        <v>0</v>
      </c>
      <c r="V137" s="75">
        <v>0</v>
      </c>
      <c r="W137" s="76" t="str">
        <v/>
      </c>
      <c r="X137" s="67">
        <v>0</v>
      </c>
      <c r="Y137" s="65">
        <v>0</v>
      </c>
      <c r="Z137" s="16" t="str">
        <v/>
      </c>
      <c r="AA137"/>
      <c r="AB137" s="15">
        <v>0</v>
      </c>
      <c r="AC137" s="16" t="str">
        <v/>
      </c>
      <c r="AF137" s="14">
        <v>0</v>
      </c>
      <c r="AG137" s="14">
        <v>0</v>
      </c>
      <c r="AH137" s="14">
        <v>0</v>
      </c>
      <c r="AI137" s="14">
        <v>0</v>
      </c>
      <c r="AK137" s="15">
        <v>0</v>
      </c>
      <c r="AL137"/>
      <c r="AM137"/>
      <c r="AN137"/>
      <c r="AP137"/>
      <c r="AQ137"/>
    </row>
    <row r="138" spans="1:43" ht="15" customHeight="1" x14ac:dyDescent="0.3">
      <c r="A138" s="23"/>
      <c r="B138" s="39"/>
      <c r="C138" s="39"/>
      <c r="D138" s="53">
        <v>0</v>
      </c>
      <c r="E138" s="40"/>
      <c r="G138" s="54"/>
      <c r="H138" s="51"/>
      <c r="R138" s="75">
        <v>0</v>
      </c>
      <c r="S138" s="76" t="str">
        <v/>
      </c>
      <c r="T138" s="62">
        <v>0</v>
      </c>
      <c r="V138" s="75">
        <v>0</v>
      </c>
      <c r="W138" s="76" t="str">
        <v/>
      </c>
      <c r="X138" s="67">
        <v>0</v>
      </c>
      <c r="Y138" s="65">
        <v>0</v>
      </c>
      <c r="Z138" s="16" t="str">
        <v/>
      </c>
      <c r="AA138"/>
      <c r="AB138" s="15">
        <v>0</v>
      </c>
      <c r="AC138" s="16" t="str">
        <v/>
      </c>
      <c r="AF138" s="14">
        <v>0</v>
      </c>
      <c r="AG138" s="14">
        <v>0</v>
      </c>
      <c r="AH138" s="14">
        <v>0</v>
      </c>
      <c r="AI138" s="14">
        <v>0</v>
      </c>
      <c r="AK138" s="15">
        <v>0</v>
      </c>
      <c r="AL138"/>
      <c r="AM138"/>
      <c r="AN138"/>
      <c r="AP138"/>
      <c r="AQ138"/>
    </row>
    <row r="139" spans="1:43" ht="15" customHeight="1" x14ac:dyDescent="0.3">
      <c r="A139" s="23"/>
      <c r="B139" s="39"/>
      <c r="C139" s="39"/>
      <c r="D139" s="53">
        <v>0</v>
      </c>
      <c r="E139" s="40"/>
      <c r="G139" s="54"/>
      <c r="H139" s="51"/>
      <c r="R139" s="75">
        <v>0</v>
      </c>
      <c r="S139" s="76" t="str">
        <v/>
      </c>
      <c r="T139" s="62">
        <v>0</v>
      </c>
      <c r="V139" s="75">
        <v>0</v>
      </c>
      <c r="W139" s="76" t="str">
        <v/>
      </c>
      <c r="X139" s="67">
        <v>0</v>
      </c>
      <c r="Y139" s="65">
        <v>0</v>
      </c>
      <c r="Z139" s="16" t="str">
        <v/>
      </c>
      <c r="AA139"/>
      <c r="AB139" s="15">
        <v>0</v>
      </c>
      <c r="AC139" s="16" t="str">
        <v/>
      </c>
      <c r="AF139" s="14">
        <v>0</v>
      </c>
      <c r="AG139" s="14">
        <v>0</v>
      </c>
      <c r="AH139" s="14">
        <v>0</v>
      </c>
      <c r="AI139" s="14">
        <v>0</v>
      </c>
      <c r="AK139" s="15">
        <v>0</v>
      </c>
      <c r="AL139"/>
      <c r="AM139"/>
      <c r="AN139"/>
      <c r="AP139"/>
      <c r="AQ139"/>
    </row>
    <row r="140" spans="1:43" ht="15" customHeight="1" x14ac:dyDescent="0.3">
      <c r="A140" s="23"/>
      <c r="B140" s="39"/>
      <c r="C140" s="39"/>
      <c r="D140" s="53">
        <v>0</v>
      </c>
      <c r="E140" s="40"/>
      <c r="G140" s="54"/>
      <c r="H140" s="51"/>
      <c r="R140" s="75">
        <v>0</v>
      </c>
      <c r="S140" s="76" t="str">
        <v/>
      </c>
      <c r="T140" s="62">
        <v>0</v>
      </c>
      <c r="V140" s="75">
        <v>0</v>
      </c>
      <c r="W140" s="76" t="str">
        <v/>
      </c>
      <c r="X140" s="67">
        <v>0</v>
      </c>
      <c r="Y140" s="65">
        <v>0</v>
      </c>
      <c r="Z140" s="16" t="str">
        <v/>
      </c>
      <c r="AA140"/>
      <c r="AB140" s="15">
        <v>0</v>
      </c>
      <c r="AC140" s="16" t="str">
        <v/>
      </c>
      <c r="AF140" s="14">
        <v>0</v>
      </c>
      <c r="AG140" s="14">
        <v>0</v>
      </c>
      <c r="AH140" s="14">
        <v>0</v>
      </c>
      <c r="AI140" s="14">
        <v>0</v>
      </c>
      <c r="AK140" s="15">
        <v>0</v>
      </c>
      <c r="AL140"/>
      <c r="AM140"/>
      <c r="AN140"/>
      <c r="AP140"/>
      <c r="AQ140"/>
    </row>
    <row r="141" spans="1:43" ht="15" customHeight="1" x14ac:dyDescent="0.3">
      <c r="A141" s="23"/>
      <c r="B141" s="39"/>
      <c r="C141" s="39"/>
      <c r="D141" s="53">
        <v>0</v>
      </c>
      <c r="E141" s="40"/>
      <c r="G141" s="54"/>
      <c r="H141" s="51"/>
      <c r="R141" s="75">
        <v>0</v>
      </c>
      <c r="S141" s="76" t="str">
        <v/>
      </c>
      <c r="T141" s="62">
        <v>0</v>
      </c>
      <c r="V141" s="75">
        <v>0</v>
      </c>
      <c r="W141" s="76" t="str">
        <v/>
      </c>
      <c r="X141" s="67">
        <v>0</v>
      </c>
      <c r="Y141" s="65">
        <v>0</v>
      </c>
      <c r="Z141" s="16" t="str">
        <v/>
      </c>
      <c r="AA141"/>
      <c r="AB141" s="15">
        <v>0</v>
      </c>
      <c r="AC141" s="16" t="str">
        <v/>
      </c>
      <c r="AF141" s="14">
        <v>0</v>
      </c>
      <c r="AG141" s="14">
        <v>0</v>
      </c>
      <c r="AH141" s="14">
        <v>0</v>
      </c>
      <c r="AI141" s="14">
        <v>0</v>
      </c>
      <c r="AK141" s="15">
        <v>0</v>
      </c>
      <c r="AL141"/>
      <c r="AM141"/>
      <c r="AN141"/>
      <c r="AP141"/>
      <c r="AQ141"/>
    </row>
    <row r="142" spans="1:43" ht="20.25" customHeight="1" x14ac:dyDescent="0.3">
      <c r="A142" s="23"/>
      <c r="B142" s="39"/>
      <c r="C142" s="39"/>
      <c r="D142" s="53">
        <v>0</v>
      </c>
      <c r="E142" s="40"/>
      <c r="G142" s="54"/>
      <c r="H142" s="51"/>
      <c r="R142" s="75">
        <v>0</v>
      </c>
      <c r="S142" s="76" t="str">
        <v/>
      </c>
      <c r="T142" s="62">
        <v>0</v>
      </c>
      <c r="V142" s="75">
        <v>0</v>
      </c>
      <c r="W142" s="76" t="str">
        <v/>
      </c>
      <c r="X142" s="67">
        <v>0</v>
      </c>
      <c r="Y142" s="65">
        <v>0</v>
      </c>
      <c r="Z142" s="16" t="str">
        <v/>
      </c>
      <c r="AA142"/>
      <c r="AB142" s="15">
        <v>0</v>
      </c>
      <c r="AC142" s="16" t="str">
        <v/>
      </c>
      <c r="AF142" s="14">
        <v>0</v>
      </c>
      <c r="AG142" s="14">
        <v>0</v>
      </c>
      <c r="AH142" s="14">
        <v>0</v>
      </c>
      <c r="AI142" s="14">
        <v>0</v>
      </c>
      <c r="AK142" s="15">
        <v>0</v>
      </c>
      <c r="AL142"/>
      <c r="AM142"/>
      <c r="AN142"/>
      <c r="AP142"/>
      <c r="AQ142"/>
    </row>
    <row r="143" spans="1:43" ht="15" customHeight="1" x14ac:dyDescent="0.3">
      <c r="A143" s="23"/>
      <c r="B143" s="39"/>
      <c r="C143" s="39"/>
      <c r="D143" s="53">
        <v>0</v>
      </c>
      <c r="E143" s="40"/>
      <c r="G143" s="54"/>
      <c r="H143" s="51"/>
      <c r="R143" s="75">
        <v>0</v>
      </c>
      <c r="S143" s="76" t="str">
        <v/>
      </c>
      <c r="T143" s="62">
        <v>0</v>
      </c>
      <c r="V143" s="75">
        <v>0</v>
      </c>
      <c r="W143" s="76" t="str">
        <v/>
      </c>
      <c r="X143" s="67">
        <v>0</v>
      </c>
      <c r="Y143" s="65">
        <v>0</v>
      </c>
      <c r="Z143" s="16" t="str">
        <v/>
      </c>
      <c r="AA143"/>
      <c r="AB143" s="15">
        <v>0</v>
      </c>
      <c r="AC143" s="16" t="str">
        <v/>
      </c>
      <c r="AF143" s="14">
        <v>0</v>
      </c>
      <c r="AG143" s="14">
        <v>0</v>
      </c>
      <c r="AH143" s="14">
        <v>0</v>
      </c>
      <c r="AI143" s="14">
        <v>0</v>
      </c>
      <c r="AK143" s="15">
        <v>0</v>
      </c>
      <c r="AL143"/>
      <c r="AM143"/>
      <c r="AN143"/>
      <c r="AP143"/>
      <c r="AQ143"/>
    </row>
    <row r="144" spans="1:43" ht="15" customHeight="1" x14ac:dyDescent="0.3">
      <c r="A144" s="23"/>
      <c r="B144" s="39"/>
      <c r="C144" s="39"/>
      <c r="D144" s="53">
        <v>0</v>
      </c>
      <c r="E144" s="40"/>
      <c r="G144" s="54"/>
      <c r="H144" s="51"/>
      <c r="R144" s="75">
        <v>0</v>
      </c>
      <c r="S144" s="76" t="str">
        <v/>
      </c>
      <c r="T144" s="62">
        <v>0</v>
      </c>
      <c r="V144" s="75">
        <v>0</v>
      </c>
      <c r="W144" s="76" t="str">
        <v/>
      </c>
      <c r="X144" s="67">
        <v>0</v>
      </c>
      <c r="Y144" s="65">
        <v>0</v>
      </c>
      <c r="Z144" s="16" t="str">
        <v/>
      </c>
      <c r="AA144"/>
      <c r="AB144" s="15">
        <v>0</v>
      </c>
      <c r="AC144" s="16" t="str">
        <v/>
      </c>
      <c r="AF144" s="14">
        <v>0</v>
      </c>
      <c r="AG144" s="14">
        <v>0</v>
      </c>
      <c r="AH144" s="14">
        <v>0</v>
      </c>
      <c r="AI144" s="14">
        <v>0</v>
      </c>
      <c r="AK144" s="15">
        <v>0</v>
      </c>
      <c r="AL144"/>
      <c r="AM144"/>
      <c r="AN144"/>
      <c r="AP144"/>
      <c r="AQ144"/>
    </row>
    <row r="145" spans="1:46" ht="15" customHeight="1" x14ac:dyDescent="0.3">
      <c r="A145" s="23"/>
      <c r="B145" s="39"/>
      <c r="C145" s="39"/>
      <c r="D145" s="53">
        <v>0</v>
      </c>
      <c r="E145" s="40"/>
      <c r="G145" s="54"/>
      <c r="H145" s="51"/>
      <c r="R145" s="75">
        <v>0</v>
      </c>
      <c r="S145" s="76" t="str">
        <v/>
      </c>
      <c r="T145" s="62">
        <v>0</v>
      </c>
      <c r="V145" s="75">
        <v>0</v>
      </c>
      <c r="W145" s="76" t="str">
        <v/>
      </c>
      <c r="X145" s="67">
        <v>0</v>
      </c>
      <c r="Y145" s="65">
        <v>0</v>
      </c>
      <c r="Z145" s="16" t="str">
        <v/>
      </c>
      <c r="AA145"/>
      <c r="AB145" s="15">
        <v>0</v>
      </c>
      <c r="AC145" s="16" t="str">
        <v/>
      </c>
      <c r="AF145" s="14">
        <v>0</v>
      </c>
      <c r="AG145" s="14">
        <v>0</v>
      </c>
      <c r="AH145" s="14">
        <v>0</v>
      </c>
      <c r="AI145" s="14">
        <v>0</v>
      </c>
      <c r="AK145" s="15">
        <v>0</v>
      </c>
      <c r="AL145"/>
      <c r="AM145"/>
      <c r="AN145"/>
      <c r="AP145"/>
      <c r="AQ145"/>
    </row>
    <row r="146" spans="1:46" ht="15" customHeight="1" x14ac:dyDescent="0.3">
      <c r="A146" s="23"/>
      <c r="B146" s="39"/>
      <c r="C146" s="39"/>
      <c r="D146" s="53">
        <v>0</v>
      </c>
      <c r="E146" s="40"/>
      <c r="G146" s="54"/>
      <c r="H146" s="51"/>
      <c r="R146" s="75">
        <v>0</v>
      </c>
      <c r="S146" s="76" t="str">
        <v/>
      </c>
      <c r="T146" s="62">
        <v>0</v>
      </c>
      <c r="V146" s="75">
        <v>0</v>
      </c>
      <c r="W146" s="76" t="str">
        <v/>
      </c>
      <c r="X146" s="67">
        <v>0</v>
      </c>
      <c r="Y146" s="65">
        <v>0</v>
      </c>
      <c r="Z146" s="16" t="str">
        <v/>
      </c>
      <c r="AA146"/>
      <c r="AB146" s="15">
        <v>0</v>
      </c>
      <c r="AC146" s="16" t="str">
        <v/>
      </c>
      <c r="AF146" s="14">
        <v>0</v>
      </c>
      <c r="AG146" s="14">
        <v>0</v>
      </c>
      <c r="AH146" s="14">
        <v>0</v>
      </c>
      <c r="AI146" s="14">
        <v>0</v>
      </c>
      <c r="AK146" s="15">
        <v>0</v>
      </c>
      <c r="AL146"/>
      <c r="AM146"/>
      <c r="AN146"/>
      <c r="AP146"/>
      <c r="AQ146"/>
    </row>
    <row r="147" spans="1:46" ht="15" customHeight="1" x14ac:dyDescent="0.3">
      <c r="A147" s="23"/>
      <c r="B147" s="39"/>
      <c r="C147" s="39"/>
      <c r="D147" s="53">
        <v>0</v>
      </c>
      <c r="E147" s="40"/>
      <c r="G147" s="54"/>
      <c r="H147" s="51"/>
      <c r="R147" s="75">
        <v>0</v>
      </c>
      <c r="S147" s="76" t="str">
        <v/>
      </c>
      <c r="T147" s="62">
        <v>0</v>
      </c>
      <c r="V147" s="75">
        <v>0</v>
      </c>
      <c r="W147" s="76" t="str">
        <v/>
      </c>
      <c r="X147" s="67">
        <v>0</v>
      </c>
      <c r="Y147" s="65">
        <v>0</v>
      </c>
      <c r="Z147" s="16" t="str">
        <v/>
      </c>
      <c r="AA147"/>
      <c r="AB147" s="15">
        <v>0</v>
      </c>
      <c r="AC147" s="16" t="str">
        <v/>
      </c>
      <c r="AF147" s="14">
        <v>0</v>
      </c>
      <c r="AG147" s="14">
        <v>0</v>
      </c>
      <c r="AH147" s="14">
        <v>0</v>
      </c>
      <c r="AI147" s="14">
        <v>0</v>
      </c>
      <c r="AK147" s="15">
        <v>0</v>
      </c>
      <c r="AL147"/>
      <c r="AM147"/>
      <c r="AN147"/>
      <c r="AP147"/>
      <c r="AQ147"/>
    </row>
    <row r="148" spans="1:46" ht="15" customHeight="1" x14ac:dyDescent="0.3">
      <c r="A148" s="23"/>
      <c r="B148" s="39"/>
      <c r="C148" s="39"/>
      <c r="D148" s="53">
        <v>0</v>
      </c>
      <c r="E148" s="40"/>
      <c r="G148" s="54"/>
      <c r="H148" s="51"/>
      <c r="R148" s="75">
        <v>0</v>
      </c>
      <c r="S148" s="76" t="str">
        <v/>
      </c>
      <c r="T148" s="62">
        <v>0</v>
      </c>
      <c r="V148" s="75">
        <v>0</v>
      </c>
      <c r="W148" s="76" t="str">
        <v/>
      </c>
      <c r="X148" s="67">
        <v>0</v>
      </c>
      <c r="Y148" s="65">
        <v>0</v>
      </c>
      <c r="Z148" s="16" t="str">
        <v/>
      </c>
      <c r="AA148"/>
      <c r="AB148" s="15">
        <v>0</v>
      </c>
      <c r="AC148" s="16" t="str">
        <v/>
      </c>
      <c r="AF148" s="14">
        <v>0</v>
      </c>
      <c r="AG148" s="14">
        <v>0</v>
      </c>
      <c r="AH148" s="14">
        <v>0</v>
      </c>
      <c r="AI148" s="14">
        <v>0</v>
      </c>
      <c r="AK148" s="15">
        <v>0</v>
      </c>
      <c r="AL148"/>
      <c r="AM148"/>
      <c r="AN148"/>
      <c r="AP148"/>
      <c r="AQ148"/>
    </row>
    <row r="149" spans="1:46" ht="15" customHeight="1" x14ac:dyDescent="0.3">
      <c r="A149" s="23"/>
      <c r="B149" s="39"/>
      <c r="C149" s="39"/>
      <c r="D149" s="53">
        <v>0</v>
      </c>
      <c r="E149" s="40"/>
      <c r="G149" s="54"/>
      <c r="H149" s="51"/>
      <c r="R149" s="75">
        <v>0</v>
      </c>
      <c r="S149" s="76" t="str">
        <v/>
      </c>
      <c r="T149" s="62">
        <v>0</v>
      </c>
      <c r="V149" s="75">
        <v>0</v>
      </c>
      <c r="W149" s="76" t="str">
        <v/>
      </c>
      <c r="X149" s="67">
        <v>0</v>
      </c>
      <c r="Y149" s="65">
        <v>0</v>
      </c>
      <c r="Z149" s="16" t="str">
        <v/>
      </c>
      <c r="AA149"/>
      <c r="AB149" s="15">
        <v>0</v>
      </c>
      <c r="AC149" s="16" t="str">
        <v/>
      </c>
      <c r="AF149" s="14">
        <v>0</v>
      </c>
      <c r="AG149" s="14">
        <v>0</v>
      </c>
      <c r="AH149" s="14">
        <v>0</v>
      </c>
      <c r="AI149" s="14">
        <v>0</v>
      </c>
      <c r="AK149" s="15">
        <v>0</v>
      </c>
      <c r="AL149"/>
      <c r="AM149"/>
      <c r="AN149"/>
      <c r="AP149"/>
      <c r="AQ149"/>
    </row>
    <row r="150" spans="1:46" ht="15" customHeight="1" x14ac:dyDescent="0.3">
      <c r="A150" s="23"/>
      <c r="B150" s="39"/>
      <c r="C150" s="39"/>
      <c r="D150" s="53">
        <v>0</v>
      </c>
      <c r="E150" s="40"/>
      <c r="G150" s="54"/>
      <c r="H150" s="51"/>
      <c r="R150" s="75">
        <v>0</v>
      </c>
      <c r="S150" s="76" t="str">
        <v/>
      </c>
      <c r="T150" s="62">
        <v>0</v>
      </c>
      <c r="V150" s="75">
        <v>0</v>
      </c>
      <c r="W150" s="76" t="str">
        <v/>
      </c>
      <c r="X150" s="67">
        <v>0</v>
      </c>
      <c r="Y150" s="65">
        <v>0</v>
      </c>
      <c r="Z150" s="16" t="str">
        <v/>
      </c>
      <c r="AA150"/>
      <c r="AB150" s="15">
        <v>0</v>
      </c>
      <c r="AC150" s="16" t="str">
        <v/>
      </c>
      <c r="AF150" s="14">
        <v>0</v>
      </c>
      <c r="AG150" s="14">
        <v>0</v>
      </c>
      <c r="AH150" s="14">
        <v>0</v>
      </c>
      <c r="AI150" s="14">
        <v>0</v>
      </c>
      <c r="AK150" s="15">
        <v>0</v>
      </c>
      <c r="AL150"/>
      <c r="AM150"/>
      <c r="AN150"/>
      <c r="AP150"/>
      <c r="AQ150"/>
    </row>
    <row r="151" spans="1:46" ht="15" customHeight="1" x14ac:dyDescent="0.3">
      <c r="A151" s="23"/>
      <c r="B151" s="39"/>
      <c r="C151" s="39"/>
      <c r="D151" s="53">
        <v>0</v>
      </c>
      <c r="E151" s="40"/>
      <c r="G151" s="54"/>
      <c r="H151" s="51"/>
      <c r="R151" s="75">
        <v>0</v>
      </c>
      <c r="S151" s="76" t="str">
        <v/>
      </c>
      <c r="T151" s="62">
        <v>0</v>
      </c>
      <c r="V151" s="75">
        <v>0</v>
      </c>
      <c r="W151" s="76" t="str">
        <v/>
      </c>
      <c r="X151" s="67">
        <v>0</v>
      </c>
      <c r="Y151" s="65">
        <v>0</v>
      </c>
      <c r="Z151" s="16" t="str">
        <v/>
      </c>
      <c r="AA151"/>
      <c r="AB151" s="15">
        <v>0</v>
      </c>
      <c r="AC151" s="16" t="str">
        <v/>
      </c>
      <c r="AF151" s="14">
        <v>0</v>
      </c>
      <c r="AG151" s="14">
        <v>0</v>
      </c>
      <c r="AH151" s="14">
        <v>0</v>
      </c>
      <c r="AI151" s="14">
        <v>0</v>
      </c>
      <c r="AK151" s="15">
        <v>0</v>
      </c>
      <c r="AL151"/>
      <c r="AM151"/>
      <c r="AN151"/>
      <c r="AP151"/>
      <c r="AQ151"/>
    </row>
    <row r="152" spans="1:46" ht="15" customHeight="1" x14ac:dyDescent="0.3">
      <c r="A152" s="23"/>
      <c r="B152" s="39"/>
      <c r="C152" s="39"/>
      <c r="D152" s="53">
        <v>0</v>
      </c>
      <c r="E152" s="40"/>
      <c r="G152" s="54"/>
      <c r="H152" s="51"/>
      <c r="R152" s="75">
        <v>0</v>
      </c>
      <c r="S152" s="76" t="str">
        <v/>
      </c>
      <c r="T152" s="62">
        <v>0</v>
      </c>
      <c r="V152" s="75">
        <v>0</v>
      </c>
      <c r="W152" s="76" t="str">
        <v/>
      </c>
      <c r="X152" s="67">
        <v>0</v>
      </c>
      <c r="Y152" s="65">
        <v>0</v>
      </c>
      <c r="Z152" s="16" t="str">
        <v/>
      </c>
      <c r="AA152"/>
      <c r="AB152" s="15">
        <v>0</v>
      </c>
      <c r="AC152" s="16" t="str">
        <v/>
      </c>
      <c r="AF152" s="14">
        <v>0</v>
      </c>
      <c r="AG152" s="14">
        <v>0</v>
      </c>
      <c r="AH152" s="14">
        <v>0</v>
      </c>
      <c r="AI152" s="14">
        <v>0</v>
      </c>
      <c r="AK152" s="15">
        <v>0</v>
      </c>
      <c r="AL152"/>
      <c r="AM152"/>
      <c r="AN152"/>
      <c r="AP152"/>
      <c r="AQ152"/>
    </row>
    <row r="153" spans="1:46" ht="15" customHeight="1" x14ac:dyDescent="0.3">
      <c r="A153" s="23"/>
      <c r="B153" s="39"/>
      <c r="C153" s="39"/>
      <c r="D153" s="53">
        <v>0</v>
      </c>
      <c r="E153" s="40"/>
      <c r="G153" s="54"/>
      <c r="H153" s="51"/>
      <c r="R153" s="75">
        <v>0</v>
      </c>
      <c r="S153" s="76" t="str">
        <v/>
      </c>
      <c r="T153" s="62">
        <v>0</v>
      </c>
      <c r="V153" s="75">
        <v>0</v>
      </c>
      <c r="W153" s="76" t="str">
        <v/>
      </c>
      <c r="X153" s="67">
        <v>0</v>
      </c>
      <c r="Y153" s="65">
        <v>0</v>
      </c>
      <c r="Z153" s="16" t="str">
        <v/>
      </c>
      <c r="AA153"/>
      <c r="AB153" s="15">
        <v>0</v>
      </c>
      <c r="AC153" s="16" t="str">
        <v/>
      </c>
      <c r="AF153" s="14">
        <v>0</v>
      </c>
      <c r="AG153" s="14">
        <v>0</v>
      </c>
      <c r="AH153" s="14">
        <v>0</v>
      </c>
      <c r="AI153" s="14">
        <v>0</v>
      </c>
      <c r="AK153" s="15">
        <v>0</v>
      </c>
      <c r="AL153"/>
      <c r="AM153"/>
      <c r="AN153"/>
      <c r="AP153"/>
      <c r="AQ153"/>
    </row>
    <row r="154" spans="1:46" ht="15" customHeight="1" x14ac:dyDescent="0.3">
      <c r="A154" s="23"/>
      <c r="B154" s="39"/>
      <c r="C154" s="39"/>
      <c r="D154" s="53">
        <v>0</v>
      </c>
      <c r="E154" s="40"/>
      <c r="G154" s="54"/>
      <c r="H154" s="51"/>
      <c r="R154" s="75">
        <v>0</v>
      </c>
      <c r="S154" s="76" t="str">
        <v/>
      </c>
      <c r="T154" s="62">
        <v>0</v>
      </c>
      <c r="V154" s="75">
        <v>0</v>
      </c>
      <c r="W154" s="76" t="str">
        <v/>
      </c>
      <c r="X154" s="67">
        <v>0</v>
      </c>
      <c r="Y154" s="65">
        <v>0</v>
      </c>
      <c r="Z154" s="16" t="str">
        <v/>
      </c>
      <c r="AA154"/>
      <c r="AB154" s="15">
        <v>0</v>
      </c>
      <c r="AC154" s="16" t="str">
        <v/>
      </c>
      <c r="AF154" s="14">
        <v>0</v>
      </c>
      <c r="AG154" s="14">
        <v>0</v>
      </c>
      <c r="AH154" s="14">
        <v>0</v>
      </c>
      <c r="AI154" s="14">
        <v>0</v>
      </c>
      <c r="AK154" s="15">
        <v>0</v>
      </c>
      <c r="AL154"/>
      <c r="AM154"/>
      <c r="AN154"/>
      <c r="AP154"/>
      <c r="AQ154"/>
    </row>
    <row r="155" spans="1:46" ht="15" customHeight="1" x14ac:dyDescent="0.3">
      <c r="A155" s="23"/>
      <c r="B155" s="39"/>
      <c r="C155" s="39"/>
      <c r="D155" s="53">
        <v>0</v>
      </c>
      <c r="E155" s="40"/>
      <c r="G155" s="54"/>
      <c r="H155" s="51"/>
      <c r="R155" s="75">
        <v>0</v>
      </c>
      <c r="S155" s="76" t="str">
        <v/>
      </c>
      <c r="T155" s="62">
        <v>0</v>
      </c>
      <c r="V155" s="75">
        <v>0</v>
      </c>
      <c r="W155" s="76" t="str">
        <v/>
      </c>
      <c r="X155" s="67">
        <v>0</v>
      </c>
      <c r="Y155" s="65">
        <v>0</v>
      </c>
      <c r="Z155" s="16" t="str">
        <v/>
      </c>
      <c r="AA155"/>
      <c r="AB155" s="15">
        <v>0</v>
      </c>
      <c r="AC155" s="16" t="str">
        <v/>
      </c>
      <c r="AF155" s="14">
        <v>0</v>
      </c>
      <c r="AG155" s="14">
        <v>0</v>
      </c>
      <c r="AH155" s="14">
        <v>0</v>
      </c>
      <c r="AI155" s="14">
        <v>0</v>
      </c>
      <c r="AK155" s="15">
        <v>0</v>
      </c>
      <c r="AL155"/>
      <c r="AM155"/>
      <c r="AN155"/>
      <c r="AP155"/>
      <c r="AQ155"/>
    </row>
    <row r="156" spans="1:46" ht="15" customHeight="1" x14ac:dyDescent="0.3">
      <c r="A156" s="23"/>
      <c r="B156" s="39"/>
      <c r="C156" s="39"/>
      <c r="D156" s="53">
        <v>0</v>
      </c>
      <c r="E156" s="40"/>
      <c r="G156" s="54"/>
      <c r="H156" s="51"/>
      <c r="R156" s="75">
        <v>0</v>
      </c>
      <c r="S156" s="76" t="str">
        <v/>
      </c>
      <c r="T156" s="62">
        <v>0</v>
      </c>
      <c r="V156" s="75">
        <v>0</v>
      </c>
      <c r="W156" s="76" t="str">
        <v/>
      </c>
      <c r="X156" s="67">
        <v>0</v>
      </c>
      <c r="Y156" s="65">
        <v>0</v>
      </c>
      <c r="Z156" s="16" t="str">
        <v/>
      </c>
      <c r="AA156"/>
      <c r="AB156" s="15">
        <v>0</v>
      </c>
      <c r="AC156" s="16" t="str">
        <v/>
      </c>
      <c r="AF156" s="14">
        <v>0</v>
      </c>
      <c r="AG156" s="14">
        <v>0</v>
      </c>
      <c r="AH156" s="14">
        <v>0</v>
      </c>
      <c r="AI156" s="14">
        <v>0</v>
      </c>
      <c r="AK156" s="15">
        <v>0</v>
      </c>
      <c r="AL156"/>
      <c r="AM156"/>
      <c r="AN156"/>
      <c r="AP156"/>
      <c r="AQ156"/>
    </row>
    <row r="157" spans="1:46" ht="15" customHeight="1" x14ac:dyDescent="0.3">
      <c r="A157" s="23"/>
      <c r="B157" s="39"/>
      <c r="C157" s="39"/>
      <c r="D157" s="53">
        <v>0</v>
      </c>
      <c r="E157" s="40"/>
      <c r="G157" s="54"/>
      <c r="H157" s="51"/>
      <c r="R157" s="75">
        <v>0</v>
      </c>
      <c r="S157" s="76" t="str">
        <v/>
      </c>
      <c r="T157" s="62">
        <v>0</v>
      </c>
      <c r="V157" s="75">
        <v>0</v>
      </c>
      <c r="W157" s="76" t="str">
        <v/>
      </c>
      <c r="X157" s="67">
        <v>0</v>
      </c>
      <c r="Y157" s="65">
        <v>0</v>
      </c>
      <c r="Z157" s="16" t="str">
        <v/>
      </c>
      <c r="AA157"/>
      <c r="AB157" s="15">
        <v>0</v>
      </c>
      <c r="AC157" s="16" t="str">
        <v/>
      </c>
      <c r="AF157" s="14">
        <v>0</v>
      </c>
      <c r="AG157" s="14">
        <v>0</v>
      </c>
      <c r="AH157" s="14">
        <v>0</v>
      </c>
      <c r="AI157" s="14">
        <v>0</v>
      </c>
      <c r="AK157" s="15">
        <v>0</v>
      </c>
      <c r="AL157"/>
      <c r="AM157"/>
      <c r="AN157"/>
      <c r="AP157"/>
      <c r="AQ157"/>
    </row>
    <row r="158" spans="1:46" ht="15" customHeight="1" x14ac:dyDescent="0.3">
      <c r="A158" s="23"/>
      <c r="B158" s="39"/>
      <c r="C158" s="39"/>
      <c r="D158" s="53">
        <v>0</v>
      </c>
      <c r="E158" s="40"/>
      <c r="G158" s="54"/>
      <c r="H158" s="51"/>
      <c r="R158" s="75">
        <v>0</v>
      </c>
      <c r="S158" s="76" t="str">
        <v/>
      </c>
      <c r="T158" s="61">
        <v>0</v>
      </c>
      <c r="U158" s="1"/>
      <c r="V158" s="75">
        <v>0</v>
      </c>
      <c r="W158" s="76" t="str">
        <v/>
      </c>
      <c r="X158" s="69">
        <v>0</v>
      </c>
      <c r="Y158" s="65">
        <v>0</v>
      </c>
      <c r="Z158" s="16" t="str">
        <v/>
      </c>
      <c r="AB158" s="15">
        <v>0</v>
      </c>
      <c r="AC158" s="16" t="str">
        <v/>
      </c>
      <c r="AE158" s="1"/>
      <c r="AF158" s="14">
        <v>0</v>
      </c>
      <c r="AG158" s="14">
        <v>0</v>
      </c>
      <c r="AH158" s="14">
        <v>0</v>
      </c>
      <c r="AI158" s="14">
        <v>0</v>
      </c>
      <c r="AK158" s="15">
        <v>0</v>
      </c>
      <c r="AR158" s="1"/>
      <c r="AT158" s="1"/>
    </row>
    <row r="159" spans="1:46" ht="15" customHeight="1" x14ac:dyDescent="0.3">
      <c r="A159" s="23"/>
      <c r="B159" s="39"/>
      <c r="C159" s="39"/>
      <c r="D159" s="53">
        <v>0</v>
      </c>
      <c r="E159" s="40"/>
      <c r="G159" s="54"/>
      <c r="H159" s="51"/>
      <c r="R159" s="75">
        <v>0</v>
      </c>
      <c r="S159" s="76" t="str">
        <v/>
      </c>
      <c r="T159" s="61">
        <v>0</v>
      </c>
      <c r="U159" s="1"/>
      <c r="V159" s="75">
        <v>0</v>
      </c>
      <c r="W159" s="76" t="str">
        <v/>
      </c>
      <c r="X159" s="69">
        <v>0</v>
      </c>
      <c r="Y159" s="65">
        <v>0</v>
      </c>
      <c r="Z159" s="16" t="str">
        <v/>
      </c>
      <c r="AB159" s="15">
        <v>0</v>
      </c>
      <c r="AC159" s="16" t="str">
        <v/>
      </c>
      <c r="AE159" s="1"/>
      <c r="AF159" s="14">
        <v>0</v>
      </c>
      <c r="AG159" s="14">
        <v>0</v>
      </c>
      <c r="AH159" s="14">
        <v>0</v>
      </c>
      <c r="AI159" s="14">
        <v>0</v>
      </c>
      <c r="AK159" s="15">
        <v>0</v>
      </c>
      <c r="AR159" s="1"/>
      <c r="AT159" s="1"/>
    </row>
    <row r="160" spans="1:46" ht="15" customHeight="1" x14ac:dyDescent="0.3">
      <c r="A160" s="23"/>
      <c r="B160" s="39"/>
      <c r="C160" s="39"/>
      <c r="D160" s="53">
        <v>0</v>
      </c>
      <c r="E160" s="40"/>
      <c r="G160" s="54"/>
      <c r="H160" s="51"/>
      <c r="R160" s="75">
        <v>0</v>
      </c>
      <c r="S160" s="76" t="str">
        <v/>
      </c>
      <c r="T160" s="61">
        <v>0</v>
      </c>
      <c r="U160" s="1"/>
      <c r="V160" s="75">
        <v>0</v>
      </c>
      <c r="W160" s="76" t="str">
        <v/>
      </c>
      <c r="X160" s="69">
        <v>0</v>
      </c>
      <c r="Y160" s="65">
        <v>0</v>
      </c>
      <c r="Z160" s="16" t="str">
        <v/>
      </c>
      <c r="AB160" s="15">
        <v>0</v>
      </c>
      <c r="AC160" s="16" t="str">
        <v/>
      </c>
      <c r="AE160" s="1"/>
      <c r="AF160" s="14">
        <v>0</v>
      </c>
      <c r="AG160" s="14">
        <v>0</v>
      </c>
      <c r="AH160" s="14">
        <v>0</v>
      </c>
      <c r="AI160" s="14">
        <v>0</v>
      </c>
      <c r="AK160" s="15">
        <v>0</v>
      </c>
      <c r="AR160" s="1"/>
      <c r="AT160" s="1"/>
    </row>
    <row r="161" spans="1:46" ht="15" customHeight="1" x14ac:dyDescent="0.3">
      <c r="A161" s="23"/>
      <c r="B161" s="39"/>
      <c r="C161" s="39"/>
      <c r="D161" s="53">
        <v>0</v>
      </c>
      <c r="E161" s="40"/>
      <c r="G161" s="54"/>
      <c r="H161" s="51"/>
      <c r="R161" s="75">
        <v>0</v>
      </c>
      <c r="S161" s="76" t="str">
        <v/>
      </c>
      <c r="T161" s="61">
        <v>0</v>
      </c>
      <c r="U161" s="1"/>
      <c r="V161" s="75">
        <v>0</v>
      </c>
      <c r="W161" s="76" t="str">
        <v/>
      </c>
      <c r="X161" s="69">
        <v>0</v>
      </c>
      <c r="Y161" s="65">
        <v>0</v>
      </c>
      <c r="Z161" s="16" t="str">
        <v/>
      </c>
      <c r="AB161" s="15">
        <v>0</v>
      </c>
      <c r="AC161" s="16" t="str">
        <v/>
      </c>
      <c r="AE161" s="1"/>
      <c r="AF161" s="14">
        <v>0</v>
      </c>
      <c r="AG161" s="14">
        <v>0</v>
      </c>
      <c r="AH161" s="14">
        <v>0</v>
      </c>
      <c r="AI161" s="14">
        <v>0</v>
      </c>
      <c r="AK161" s="15">
        <v>0</v>
      </c>
      <c r="AR161" s="1"/>
      <c r="AT161" s="1"/>
    </row>
    <row r="162" spans="1:46" ht="15" customHeight="1" x14ac:dyDescent="0.3">
      <c r="A162" s="23"/>
      <c r="B162" s="39"/>
      <c r="C162" s="39"/>
      <c r="D162" s="53">
        <v>0</v>
      </c>
      <c r="E162" s="40"/>
      <c r="G162" s="54"/>
      <c r="H162" s="51"/>
      <c r="R162" s="75">
        <v>0</v>
      </c>
      <c r="S162" s="76" t="str">
        <v/>
      </c>
      <c r="T162" s="61">
        <v>0</v>
      </c>
      <c r="U162" s="1"/>
      <c r="V162" s="75">
        <v>0</v>
      </c>
      <c r="W162" s="76" t="str">
        <v/>
      </c>
      <c r="X162" s="69">
        <v>0</v>
      </c>
      <c r="Y162" s="65">
        <v>0</v>
      </c>
      <c r="Z162" s="16" t="str">
        <v/>
      </c>
      <c r="AB162" s="15">
        <v>0</v>
      </c>
      <c r="AC162" s="16" t="str">
        <v/>
      </c>
      <c r="AE162" s="1"/>
      <c r="AF162" s="14">
        <v>0</v>
      </c>
      <c r="AG162" s="14">
        <v>0</v>
      </c>
      <c r="AH162" s="14">
        <v>0</v>
      </c>
      <c r="AI162" s="14">
        <v>0</v>
      </c>
      <c r="AK162" s="15">
        <v>0</v>
      </c>
      <c r="AR162" s="1"/>
      <c r="AT162" s="1"/>
    </row>
    <row r="163" spans="1:46" ht="15" customHeight="1" x14ac:dyDescent="0.3">
      <c r="A163" s="23"/>
      <c r="B163" s="39"/>
      <c r="C163" s="39"/>
      <c r="D163" s="53">
        <v>0</v>
      </c>
      <c r="E163" s="40"/>
      <c r="G163" s="54"/>
      <c r="H163" s="51"/>
      <c r="R163" s="75">
        <v>0</v>
      </c>
      <c r="S163" s="76" t="str">
        <v/>
      </c>
      <c r="T163" s="61">
        <v>0</v>
      </c>
      <c r="U163" s="1"/>
      <c r="V163" s="75">
        <v>0</v>
      </c>
      <c r="W163" s="76" t="str">
        <v/>
      </c>
      <c r="X163" s="69">
        <v>0</v>
      </c>
      <c r="Y163" s="65">
        <v>0</v>
      </c>
      <c r="Z163" s="16" t="str">
        <v/>
      </c>
      <c r="AB163" s="15">
        <v>0</v>
      </c>
      <c r="AC163" s="16" t="str">
        <v/>
      </c>
      <c r="AE163" s="1"/>
      <c r="AF163" s="14">
        <v>0</v>
      </c>
      <c r="AG163" s="14">
        <v>0</v>
      </c>
      <c r="AH163" s="14">
        <v>0</v>
      </c>
      <c r="AI163" s="14">
        <v>0</v>
      </c>
      <c r="AK163" s="15">
        <v>0</v>
      </c>
      <c r="AR163" s="1"/>
      <c r="AT163" s="1"/>
    </row>
    <row r="164" spans="1:46" ht="15" customHeight="1" x14ac:dyDescent="0.3">
      <c r="A164" s="23"/>
      <c r="B164" s="39"/>
      <c r="C164" s="39"/>
      <c r="D164" s="53">
        <v>0</v>
      </c>
      <c r="E164" s="40"/>
      <c r="G164" s="54"/>
      <c r="H164" s="51"/>
      <c r="R164" s="75">
        <v>0</v>
      </c>
      <c r="S164" s="76" t="str">
        <v/>
      </c>
      <c r="T164" s="61">
        <v>0</v>
      </c>
      <c r="U164" s="1"/>
      <c r="V164" s="75">
        <v>0</v>
      </c>
      <c r="W164" s="76" t="str">
        <v/>
      </c>
      <c r="X164" s="69">
        <v>0</v>
      </c>
      <c r="Y164" s="65">
        <v>0</v>
      </c>
      <c r="Z164" s="16" t="str">
        <v/>
      </c>
      <c r="AB164" s="15">
        <v>0</v>
      </c>
      <c r="AC164" s="16" t="str">
        <v/>
      </c>
      <c r="AE164" s="1"/>
      <c r="AF164" s="14">
        <v>0</v>
      </c>
      <c r="AG164" s="14">
        <v>0</v>
      </c>
      <c r="AH164" s="14">
        <v>0</v>
      </c>
      <c r="AI164" s="14">
        <v>0</v>
      </c>
      <c r="AK164" s="15">
        <v>0</v>
      </c>
      <c r="AR164" s="1"/>
      <c r="AT164" s="1"/>
    </row>
    <row r="165" spans="1:46" s="1" customFormat="1" ht="15" customHeight="1" x14ac:dyDescent="0.3">
      <c r="A165" s="23"/>
      <c r="B165" s="39"/>
      <c r="C165" s="39"/>
      <c r="D165" s="53">
        <v>0</v>
      </c>
      <c r="E165" s="40"/>
      <c r="G165" s="54"/>
      <c r="H165" s="51"/>
      <c r="R165" s="75">
        <v>0</v>
      </c>
      <c r="S165" s="76" t="str">
        <v/>
      </c>
      <c r="T165" s="61">
        <v>0</v>
      </c>
      <c r="V165" s="75">
        <v>0</v>
      </c>
      <c r="W165" s="76" t="str">
        <v/>
      </c>
      <c r="X165" s="69">
        <v>0</v>
      </c>
      <c r="Y165" s="65">
        <v>0</v>
      </c>
      <c r="Z165" s="16" t="str">
        <v/>
      </c>
      <c r="AB165" s="15">
        <v>0</v>
      </c>
      <c r="AC165" s="16" t="str">
        <v/>
      </c>
      <c r="AF165" s="14">
        <v>0</v>
      </c>
      <c r="AG165" s="14">
        <v>0</v>
      </c>
      <c r="AH165" s="14">
        <v>0</v>
      </c>
      <c r="AI165" s="14">
        <v>0</v>
      </c>
      <c r="AK165" s="15">
        <v>0</v>
      </c>
    </row>
    <row r="166" spans="1:46" s="1" customFormat="1" ht="15" customHeight="1" x14ac:dyDescent="0.3">
      <c r="A166" s="23"/>
      <c r="B166" s="39"/>
      <c r="C166" s="39"/>
      <c r="D166" s="53">
        <v>0</v>
      </c>
      <c r="E166" s="40"/>
      <c r="G166" s="54"/>
      <c r="H166" s="51"/>
      <c r="R166" s="75">
        <v>0</v>
      </c>
      <c r="S166" s="76" t="str">
        <v/>
      </c>
      <c r="T166" s="61">
        <v>0</v>
      </c>
      <c r="V166" s="75">
        <v>0</v>
      </c>
      <c r="W166" s="76" t="str">
        <v/>
      </c>
      <c r="X166" s="69">
        <v>0</v>
      </c>
      <c r="Y166" s="65">
        <v>0</v>
      </c>
      <c r="Z166" s="16" t="str">
        <v/>
      </c>
      <c r="AB166" s="15">
        <v>0</v>
      </c>
      <c r="AC166" s="16" t="str">
        <v/>
      </c>
      <c r="AF166" s="14">
        <v>0</v>
      </c>
      <c r="AG166" s="14">
        <v>0</v>
      </c>
      <c r="AH166" s="14">
        <v>0</v>
      </c>
      <c r="AI166" s="14">
        <v>0</v>
      </c>
      <c r="AK166" s="15">
        <v>0</v>
      </c>
    </row>
    <row r="167" spans="1:46" s="1" customFormat="1" ht="15" customHeight="1" x14ac:dyDescent="0.3">
      <c r="A167" s="23"/>
      <c r="B167" s="39"/>
      <c r="C167" s="39"/>
      <c r="D167" s="53">
        <v>0</v>
      </c>
      <c r="E167" s="40"/>
      <c r="G167" s="54"/>
      <c r="H167" s="51"/>
      <c r="R167" s="75">
        <v>0</v>
      </c>
      <c r="S167" s="76" t="str">
        <v/>
      </c>
      <c r="T167" s="61">
        <v>0</v>
      </c>
      <c r="V167" s="75">
        <v>0</v>
      </c>
      <c r="W167" s="76" t="str">
        <v/>
      </c>
      <c r="X167" s="69">
        <v>0</v>
      </c>
      <c r="Y167" s="65">
        <v>0</v>
      </c>
      <c r="Z167" s="16" t="str">
        <v/>
      </c>
      <c r="AB167" s="15">
        <v>0</v>
      </c>
      <c r="AC167" s="16" t="str">
        <v/>
      </c>
      <c r="AF167" s="14">
        <v>0</v>
      </c>
      <c r="AG167" s="14">
        <v>0</v>
      </c>
      <c r="AH167" s="14">
        <v>0</v>
      </c>
      <c r="AI167" s="14">
        <v>0</v>
      </c>
      <c r="AK167" s="15">
        <v>0</v>
      </c>
    </row>
    <row r="168" spans="1:46" s="1" customFormat="1" ht="15" customHeight="1" x14ac:dyDescent="0.3">
      <c r="A168" s="23"/>
      <c r="B168" s="39"/>
      <c r="C168" s="39"/>
      <c r="D168" s="53">
        <v>0</v>
      </c>
      <c r="E168" s="40"/>
      <c r="G168" s="54"/>
      <c r="H168" s="51"/>
      <c r="R168" s="75">
        <v>0</v>
      </c>
      <c r="S168" s="76" t="str">
        <v/>
      </c>
      <c r="T168" s="61">
        <v>0</v>
      </c>
      <c r="V168" s="75">
        <v>0</v>
      </c>
      <c r="W168" s="76" t="str">
        <v/>
      </c>
      <c r="X168" s="69">
        <v>0</v>
      </c>
      <c r="Y168" s="65">
        <v>0</v>
      </c>
      <c r="Z168" s="16" t="str">
        <v/>
      </c>
      <c r="AB168" s="15">
        <v>0</v>
      </c>
      <c r="AC168" s="16" t="str">
        <v/>
      </c>
      <c r="AF168" s="14">
        <v>0</v>
      </c>
      <c r="AG168" s="14">
        <v>0</v>
      </c>
      <c r="AH168" s="14">
        <v>0</v>
      </c>
      <c r="AI168" s="14">
        <v>0</v>
      </c>
      <c r="AK168" s="15">
        <v>0</v>
      </c>
    </row>
    <row r="169" spans="1:46" s="1" customFormat="1" ht="15" customHeight="1" x14ac:dyDescent="0.3">
      <c r="A169" s="23"/>
      <c r="B169" s="39"/>
      <c r="C169" s="39"/>
      <c r="D169" s="53">
        <v>0</v>
      </c>
      <c r="E169" s="40"/>
      <c r="G169" s="54"/>
      <c r="H169" s="51"/>
      <c r="R169" s="75">
        <v>0</v>
      </c>
      <c r="S169" s="76" t="str">
        <v/>
      </c>
      <c r="T169" s="61">
        <v>0</v>
      </c>
      <c r="V169" s="75">
        <v>0</v>
      </c>
      <c r="W169" s="76" t="str">
        <v/>
      </c>
      <c r="X169" s="69">
        <v>0</v>
      </c>
      <c r="Y169" s="65">
        <v>0</v>
      </c>
      <c r="Z169" s="16" t="str">
        <v/>
      </c>
      <c r="AB169" s="15">
        <v>0</v>
      </c>
      <c r="AC169" s="16" t="str">
        <v/>
      </c>
      <c r="AF169" s="14">
        <v>0</v>
      </c>
      <c r="AG169" s="14">
        <v>0</v>
      </c>
      <c r="AH169" s="14">
        <v>0</v>
      </c>
      <c r="AI169" s="14">
        <v>0</v>
      </c>
      <c r="AK169" s="15">
        <v>0</v>
      </c>
    </row>
    <row r="170" spans="1:46" s="1" customFormat="1" ht="15" customHeight="1" x14ac:dyDescent="0.3">
      <c r="A170" s="23"/>
      <c r="B170" s="39"/>
      <c r="C170" s="39"/>
      <c r="D170" s="53">
        <v>0</v>
      </c>
      <c r="E170" s="40"/>
      <c r="G170" s="54"/>
      <c r="H170" s="51"/>
      <c r="R170" s="75">
        <v>0</v>
      </c>
      <c r="S170" s="76" t="str">
        <v/>
      </c>
      <c r="T170" s="61">
        <v>0</v>
      </c>
      <c r="V170" s="75">
        <v>0</v>
      </c>
      <c r="W170" s="76" t="str">
        <v/>
      </c>
      <c r="X170" s="69">
        <v>0</v>
      </c>
      <c r="Y170" s="65">
        <v>0</v>
      </c>
      <c r="Z170" s="16" t="str">
        <v/>
      </c>
      <c r="AB170" s="15">
        <v>0</v>
      </c>
      <c r="AC170" s="16" t="str">
        <v/>
      </c>
      <c r="AF170" s="14">
        <v>0</v>
      </c>
      <c r="AG170" s="14">
        <v>0</v>
      </c>
      <c r="AH170" s="14">
        <v>0</v>
      </c>
      <c r="AI170" s="14">
        <v>0</v>
      </c>
      <c r="AK170" s="15">
        <v>0</v>
      </c>
    </row>
    <row r="171" spans="1:46" s="1" customFormat="1" ht="15" customHeight="1" x14ac:dyDescent="0.3">
      <c r="A171" s="23"/>
      <c r="B171" s="39"/>
      <c r="C171" s="39"/>
      <c r="D171" s="53">
        <v>0</v>
      </c>
      <c r="E171" s="40"/>
      <c r="G171" s="54"/>
      <c r="H171" s="51"/>
      <c r="R171" s="75">
        <v>0</v>
      </c>
      <c r="S171" s="76" t="str">
        <v/>
      </c>
      <c r="T171" s="61">
        <v>0</v>
      </c>
      <c r="V171" s="75">
        <v>0</v>
      </c>
      <c r="W171" s="76" t="str">
        <v/>
      </c>
      <c r="X171" s="69">
        <v>0</v>
      </c>
      <c r="Y171" s="65">
        <v>0</v>
      </c>
      <c r="Z171" s="16" t="str">
        <v/>
      </c>
      <c r="AB171" s="15">
        <v>0</v>
      </c>
      <c r="AC171" s="16" t="str">
        <v/>
      </c>
      <c r="AF171" s="14">
        <v>0</v>
      </c>
      <c r="AG171" s="14">
        <v>0</v>
      </c>
      <c r="AH171" s="14">
        <v>0</v>
      </c>
      <c r="AI171" s="14">
        <v>0</v>
      </c>
      <c r="AK171" s="15">
        <v>0</v>
      </c>
    </row>
    <row r="172" spans="1:46" s="1" customFormat="1" ht="15" customHeight="1" x14ac:dyDescent="0.3">
      <c r="A172" s="23"/>
      <c r="B172" s="39"/>
      <c r="C172" s="39"/>
      <c r="D172" s="53">
        <v>0</v>
      </c>
      <c r="E172" s="40"/>
      <c r="G172" s="54"/>
      <c r="H172" s="51"/>
      <c r="R172" s="75">
        <v>0</v>
      </c>
      <c r="S172" s="76" t="str">
        <v/>
      </c>
      <c r="T172" s="61">
        <v>0</v>
      </c>
      <c r="V172" s="75">
        <v>0</v>
      </c>
      <c r="W172" s="76" t="str">
        <v/>
      </c>
      <c r="X172" s="69">
        <v>0</v>
      </c>
      <c r="Y172" s="65">
        <v>0</v>
      </c>
      <c r="Z172" s="16" t="str">
        <v/>
      </c>
      <c r="AB172" s="15">
        <v>0</v>
      </c>
      <c r="AC172" s="16" t="str">
        <v/>
      </c>
      <c r="AF172" s="14">
        <v>0</v>
      </c>
      <c r="AG172" s="14">
        <v>0</v>
      </c>
      <c r="AH172" s="14">
        <v>0</v>
      </c>
      <c r="AI172" s="14">
        <v>0</v>
      </c>
      <c r="AK172" s="15">
        <v>0</v>
      </c>
    </row>
    <row r="173" spans="1:46" s="1" customFormat="1" ht="15" customHeight="1" x14ac:dyDescent="0.3">
      <c r="A173" s="23"/>
      <c r="B173" s="39"/>
      <c r="C173" s="39"/>
      <c r="D173" s="53">
        <v>0</v>
      </c>
      <c r="E173" s="40"/>
      <c r="G173" s="54"/>
      <c r="H173" s="51"/>
      <c r="R173" s="75">
        <v>0</v>
      </c>
      <c r="S173" s="76" t="str">
        <v/>
      </c>
      <c r="T173" s="61">
        <v>0</v>
      </c>
      <c r="V173" s="75">
        <v>0</v>
      </c>
      <c r="W173" s="76" t="str">
        <v/>
      </c>
      <c r="X173" s="69">
        <v>0</v>
      </c>
      <c r="Y173" s="65">
        <v>0</v>
      </c>
      <c r="Z173" s="16" t="str">
        <v/>
      </c>
      <c r="AB173" s="15">
        <v>0</v>
      </c>
      <c r="AC173" s="16" t="str">
        <v/>
      </c>
      <c r="AF173" s="14">
        <v>0</v>
      </c>
      <c r="AG173" s="14">
        <v>0</v>
      </c>
      <c r="AH173" s="14">
        <v>0</v>
      </c>
      <c r="AI173" s="14">
        <v>0</v>
      </c>
      <c r="AK173" s="15">
        <v>0</v>
      </c>
    </row>
    <row r="174" spans="1:46" s="1" customFormat="1" ht="15" customHeight="1" x14ac:dyDescent="0.3">
      <c r="A174" s="23"/>
      <c r="B174" s="39"/>
      <c r="C174" s="39"/>
      <c r="D174" s="53">
        <v>0</v>
      </c>
      <c r="E174" s="40"/>
      <c r="G174" s="54"/>
      <c r="H174" s="51"/>
      <c r="R174" s="75">
        <v>0</v>
      </c>
      <c r="S174" s="76" t="str">
        <v/>
      </c>
      <c r="T174" s="61">
        <v>0</v>
      </c>
      <c r="V174" s="75">
        <v>0</v>
      </c>
      <c r="W174" s="76" t="str">
        <v/>
      </c>
      <c r="X174" s="69">
        <v>0</v>
      </c>
      <c r="Y174" s="65">
        <v>0</v>
      </c>
      <c r="Z174" s="16" t="str">
        <v/>
      </c>
      <c r="AB174" s="15">
        <v>0</v>
      </c>
      <c r="AC174" s="16" t="str">
        <v/>
      </c>
      <c r="AF174" s="14">
        <v>0</v>
      </c>
      <c r="AG174" s="14">
        <v>0</v>
      </c>
      <c r="AH174" s="14">
        <v>0</v>
      </c>
      <c r="AI174" s="14">
        <v>0</v>
      </c>
      <c r="AK174" s="15">
        <v>0</v>
      </c>
    </row>
    <row r="175" spans="1:46" s="1" customFormat="1" ht="15" customHeight="1" x14ac:dyDescent="0.3">
      <c r="A175" s="23"/>
      <c r="B175" s="39"/>
      <c r="C175" s="39"/>
      <c r="D175" s="53">
        <v>0</v>
      </c>
      <c r="E175" s="40"/>
      <c r="G175" s="54"/>
      <c r="H175" s="51"/>
      <c r="R175" s="75">
        <v>0</v>
      </c>
      <c r="S175" s="76" t="str">
        <v/>
      </c>
      <c r="T175" s="61">
        <v>0</v>
      </c>
      <c r="V175" s="75">
        <v>0</v>
      </c>
      <c r="W175" s="76" t="str">
        <v/>
      </c>
      <c r="X175" s="69">
        <v>0</v>
      </c>
      <c r="Y175" s="65">
        <v>0</v>
      </c>
      <c r="Z175" s="16" t="str">
        <v/>
      </c>
      <c r="AB175" s="15">
        <v>0</v>
      </c>
      <c r="AC175" s="16" t="str">
        <v/>
      </c>
      <c r="AF175" s="14">
        <v>0</v>
      </c>
      <c r="AG175" s="14">
        <v>0</v>
      </c>
      <c r="AH175" s="14">
        <v>0</v>
      </c>
      <c r="AI175" s="14">
        <v>0</v>
      </c>
      <c r="AK175" s="15">
        <v>0</v>
      </c>
    </row>
    <row r="176" spans="1:46" s="1" customFormat="1" ht="15" customHeight="1" x14ac:dyDescent="0.3">
      <c r="A176" s="23"/>
      <c r="B176" s="39"/>
      <c r="C176" s="39"/>
      <c r="D176" s="53">
        <v>0</v>
      </c>
      <c r="E176" s="40"/>
      <c r="G176" s="54"/>
      <c r="H176" s="51"/>
      <c r="R176" s="75">
        <v>0</v>
      </c>
      <c r="S176" s="76" t="str">
        <v/>
      </c>
      <c r="T176" s="61">
        <v>0</v>
      </c>
      <c r="V176" s="75">
        <v>0</v>
      </c>
      <c r="W176" s="76" t="str">
        <v/>
      </c>
      <c r="X176" s="69">
        <v>0</v>
      </c>
      <c r="Y176" s="65">
        <v>0</v>
      </c>
      <c r="Z176" s="16" t="str">
        <v/>
      </c>
      <c r="AB176" s="15">
        <v>0</v>
      </c>
      <c r="AC176" s="16" t="str">
        <v/>
      </c>
      <c r="AF176" s="14">
        <v>0</v>
      </c>
      <c r="AG176" s="14">
        <v>0</v>
      </c>
      <c r="AH176" s="14">
        <v>0</v>
      </c>
      <c r="AI176" s="14">
        <v>0</v>
      </c>
      <c r="AK176" s="15">
        <v>0</v>
      </c>
    </row>
    <row r="177" spans="1:46" s="1" customFormat="1" ht="15" customHeight="1" x14ac:dyDescent="0.3">
      <c r="A177" s="23"/>
      <c r="B177" s="39"/>
      <c r="C177" s="39"/>
      <c r="D177" s="53">
        <v>0</v>
      </c>
      <c r="E177" s="40"/>
      <c r="G177" s="54"/>
      <c r="H177" s="51"/>
      <c r="R177" s="75">
        <v>0</v>
      </c>
      <c r="S177" s="76" t="str">
        <v/>
      </c>
      <c r="T177" s="61">
        <v>0</v>
      </c>
      <c r="V177" s="75">
        <v>0</v>
      </c>
      <c r="W177" s="76" t="str">
        <v/>
      </c>
      <c r="X177" s="69">
        <v>0</v>
      </c>
      <c r="Y177" s="65">
        <v>0</v>
      </c>
      <c r="Z177" s="16" t="str">
        <v/>
      </c>
      <c r="AB177" s="15">
        <v>0</v>
      </c>
      <c r="AC177" s="16" t="str">
        <v/>
      </c>
      <c r="AF177" s="14">
        <v>0</v>
      </c>
      <c r="AG177" s="14">
        <v>0</v>
      </c>
      <c r="AH177" s="14">
        <v>0</v>
      </c>
      <c r="AI177" s="14">
        <v>0</v>
      </c>
      <c r="AK177" s="15">
        <v>0</v>
      </c>
    </row>
    <row r="178" spans="1:46" s="1" customFormat="1" ht="15" customHeight="1" x14ac:dyDescent="0.3">
      <c r="A178" s="23"/>
      <c r="B178" s="39"/>
      <c r="C178" s="39"/>
      <c r="D178" s="53">
        <v>0</v>
      </c>
      <c r="E178" s="40"/>
      <c r="G178" s="54"/>
      <c r="H178" s="51"/>
      <c r="R178" s="75">
        <v>0</v>
      </c>
      <c r="S178" s="76" t="str">
        <v/>
      </c>
      <c r="T178" s="61">
        <v>0</v>
      </c>
      <c r="V178" s="75">
        <v>0</v>
      </c>
      <c r="W178" s="76" t="str">
        <v/>
      </c>
      <c r="X178" s="69">
        <v>0</v>
      </c>
      <c r="Y178" s="65">
        <v>0</v>
      </c>
      <c r="Z178" s="16" t="str">
        <v/>
      </c>
      <c r="AB178" s="15">
        <v>0</v>
      </c>
      <c r="AC178" s="16" t="str">
        <v/>
      </c>
      <c r="AF178" s="14">
        <v>0</v>
      </c>
      <c r="AG178" s="14">
        <v>0</v>
      </c>
      <c r="AH178" s="14">
        <v>0</v>
      </c>
      <c r="AI178" s="14">
        <v>0</v>
      </c>
      <c r="AK178" s="15">
        <v>0</v>
      </c>
    </row>
    <row r="179" spans="1:46" s="1" customFormat="1" ht="15" customHeight="1" x14ac:dyDescent="0.3">
      <c r="A179" s="23"/>
      <c r="B179" s="39"/>
      <c r="C179" s="39"/>
      <c r="D179" s="53">
        <v>0</v>
      </c>
      <c r="E179" s="40"/>
      <c r="G179" s="54"/>
      <c r="H179" s="51"/>
      <c r="R179" s="75">
        <v>0</v>
      </c>
      <c r="S179" s="76" t="str">
        <v/>
      </c>
      <c r="T179" s="61">
        <v>0</v>
      </c>
      <c r="V179" s="75">
        <v>0</v>
      </c>
      <c r="W179" s="76" t="str">
        <v/>
      </c>
      <c r="X179" s="69">
        <v>0</v>
      </c>
      <c r="Y179" s="65">
        <v>0</v>
      </c>
      <c r="Z179" s="16" t="str">
        <v/>
      </c>
      <c r="AB179" s="15">
        <v>0</v>
      </c>
      <c r="AC179" s="16" t="str">
        <v/>
      </c>
      <c r="AF179" s="14">
        <v>0</v>
      </c>
      <c r="AG179" s="14">
        <v>0</v>
      </c>
      <c r="AH179" s="14">
        <v>0</v>
      </c>
      <c r="AI179" s="14">
        <v>0</v>
      </c>
      <c r="AK179" s="15">
        <v>0</v>
      </c>
    </row>
    <row r="180" spans="1:46" s="1" customFormat="1" ht="15" customHeight="1" x14ac:dyDescent="0.3">
      <c r="A180" s="23"/>
      <c r="B180" s="39"/>
      <c r="C180" s="39"/>
      <c r="D180" s="53">
        <v>0</v>
      </c>
      <c r="E180" s="40"/>
      <c r="G180" s="54"/>
      <c r="H180" s="51"/>
      <c r="R180" s="75">
        <v>0</v>
      </c>
      <c r="S180" s="76" t="str">
        <v/>
      </c>
      <c r="T180" s="61">
        <v>0</v>
      </c>
      <c r="V180" s="75">
        <v>0</v>
      </c>
      <c r="W180" s="76" t="str">
        <v/>
      </c>
      <c r="X180" s="69">
        <v>0</v>
      </c>
      <c r="Y180" s="65">
        <v>0</v>
      </c>
      <c r="Z180" s="16" t="str">
        <v/>
      </c>
      <c r="AB180" s="15">
        <v>0</v>
      </c>
      <c r="AC180" s="16" t="str">
        <v/>
      </c>
      <c r="AF180" s="14">
        <v>0</v>
      </c>
      <c r="AG180" s="14">
        <v>0</v>
      </c>
      <c r="AH180" s="14">
        <v>0</v>
      </c>
      <c r="AI180" s="14">
        <v>0</v>
      </c>
      <c r="AK180" s="15">
        <v>0</v>
      </c>
    </row>
    <row r="181" spans="1:46" ht="15" customHeight="1" x14ac:dyDescent="0.3">
      <c r="A181" s="23"/>
      <c r="B181" s="39"/>
      <c r="C181" s="39"/>
      <c r="D181" s="53">
        <v>0</v>
      </c>
      <c r="E181" s="40"/>
      <c r="G181" s="54"/>
      <c r="H181" s="51"/>
      <c r="R181" s="75">
        <v>0</v>
      </c>
      <c r="S181" s="76" t="str">
        <v/>
      </c>
      <c r="T181" s="61">
        <v>0</v>
      </c>
      <c r="U181" s="1"/>
      <c r="V181" s="75">
        <v>0</v>
      </c>
      <c r="W181" s="76" t="str">
        <v/>
      </c>
      <c r="X181" s="69">
        <v>0</v>
      </c>
      <c r="Y181" s="65">
        <v>0</v>
      </c>
      <c r="Z181" s="16" t="str">
        <v/>
      </c>
      <c r="AB181" s="15">
        <v>0</v>
      </c>
      <c r="AC181" s="16" t="str">
        <v/>
      </c>
      <c r="AE181" s="1"/>
      <c r="AF181" s="14">
        <v>0</v>
      </c>
      <c r="AG181" s="14">
        <v>0</v>
      </c>
      <c r="AH181" s="14">
        <v>0</v>
      </c>
      <c r="AI181" s="14">
        <v>0</v>
      </c>
      <c r="AK181" s="15">
        <v>0</v>
      </c>
      <c r="AR181" s="1"/>
      <c r="AT181" s="1"/>
    </row>
    <row r="182" spans="1:46" ht="15" customHeight="1" x14ac:dyDescent="0.3">
      <c r="A182" s="23"/>
      <c r="B182" s="39"/>
      <c r="C182" s="39"/>
      <c r="D182" s="53">
        <v>0</v>
      </c>
      <c r="E182" s="40"/>
      <c r="G182" s="54"/>
      <c r="H182" s="51"/>
      <c r="R182" s="75">
        <v>0</v>
      </c>
      <c r="S182" s="76" t="str">
        <v/>
      </c>
      <c r="T182" s="61">
        <v>0</v>
      </c>
      <c r="U182" s="1"/>
      <c r="V182" s="75">
        <v>0</v>
      </c>
      <c r="W182" s="76" t="str">
        <v/>
      </c>
      <c r="X182" s="69">
        <v>0</v>
      </c>
      <c r="Y182" s="65">
        <v>0</v>
      </c>
      <c r="Z182" s="16" t="str">
        <v/>
      </c>
      <c r="AB182" s="15">
        <v>0</v>
      </c>
      <c r="AC182" s="16" t="str">
        <v/>
      </c>
      <c r="AE182" s="1"/>
      <c r="AF182" s="14">
        <v>0</v>
      </c>
      <c r="AG182" s="14">
        <v>0</v>
      </c>
      <c r="AH182" s="14">
        <v>0</v>
      </c>
      <c r="AI182" s="14">
        <v>0</v>
      </c>
      <c r="AK182" s="15">
        <v>0</v>
      </c>
      <c r="AR182" s="1"/>
      <c r="AT182" s="1"/>
    </row>
    <row r="183" spans="1:46" ht="15" customHeight="1" x14ac:dyDescent="0.3">
      <c r="A183" s="23"/>
      <c r="B183" s="39"/>
      <c r="C183" s="39"/>
      <c r="D183" s="53">
        <v>0</v>
      </c>
      <c r="E183" s="40"/>
      <c r="G183" s="54"/>
      <c r="H183" s="51"/>
      <c r="R183" s="75">
        <v>0</v>
      </c>
      <c r="S183" s="76" t="str">
        <v/>
      </c>
      <c r="T183" s="61">
        <v>0</v>
      </c>
      <c r="U183" s="1"/>
      <c r="V183" s="75">
        <v>0</v>
      </c>
      <c r="W183" s="76" t="str">
        <v/>
      </c>
      <c r="X183" s="69">
        <v>0</v>
      </c>
      <c r="Y183" s="65">
        <v>0</v>
      </c>
      <c r="Z183" s="16" t="str">
        <v/>
      </c>
      <c r="AB183" s="15">
        <v>0</v>
      </c>
      <c r="AC183" s="16" t="str">
        <v/>
      </c>
      <c r="AE183" s="1"/>
      <c r="AF183" s="14">
        <v>0</v>
      </c>
      <c r="AG183" s="14">
        <v>0</v>
      </c>
      <c r="AH183" s="14">
        <v>0</v>
      </c>
      <c r="AI183" s="14">
        <v>0</v>
      </c>
      <c r="AK183" s="15">
        <v>0</v>
      </c>
      <c r="AR183" s="1"/>
      <c r="AT183" s="1"/>
    </row>
    <row r="184" spans="1:46" ht="15" customHeight="1" x14ac:dyDescent="0.3">
      <c r="A184" s="23"/>
      <c r="B184" s="39"/>
      <c r="C184" s="39"/>
      <c r="D184" s="53">
        <v>0</v>
      </c>
      <c r="E184" s="40"/>
      <c r="G184" s="54"/>
      <c r="H184" s="51"/>
      <c r="R184" s="75">
        <v>0</v>
      </c>
      <c r="S184" s="76" t="str">
        <v/>
      </c>
      <c r="T184" s="61">
        <v>0</v>
      </c>
      <c r="U184" s="1"/>
      <c r="V184" s="75">
        <v>0</v>
      </c>
      <c r="W184" s="76" t="str">
        <v/>
      </c>
      <c r="X184" s="69">
        <v>0</v>
      </c>
      <c r="Y184" s="65">
        <v>0</v>
      </c>
      <c r="Z184" s="16" t="str">
        <v/>
      </c>
      <c r="AB184" s="15">
        <v>0</v>
      </c>
      <c r="AC184" s="16" t="str">
        <v/>
      </c>
      <c r="AE184" s="1"/>
      <c r="AF184" s="14">
        <v>0</v>
      </c>
      <c r="AG184" s="14">
        <v>0</v>
      </c>
      <c r="AH184" s="14">
        <v>0</v>
      </c>
      <c r="AI184" s="14">
        <v>0</v>
      </c>
      <c r="AK184" s="15">
        <v>0</v>
      </c>
      <c r="AR184" s="1"/>
      <c r="AT184" s="1"/>
    </row>
    <row r="185" spans="1:46" ht="15" customHeight="1" x14ac:dyDescent="0.3">
      <c r="A185" s="23"/>
      <c r="B185" s="39"/>
      <c r="C185" s="39"/>
      <c r="D185" s="53">
        <v>0</v>
      </c>
      <c r="E185" s="40"/>
      <c r="G185" s="54"/>
      <c r="H185" s="51"/>
      <c r="R185" s="75">
        <v>0</v>
      </c>
      <c r="S185" s="76" t="str">
        <v/>
      </c>
      <c r="T185" s="61">
        <v>0</v>
      </c>
      <c r="U185" s="1"/>
      <c r="V185" s="75">
        <v>0</v>
      </c>
      <c r="W185" s="76" t="str">
        <v/>
      </c>
      <c r="X185" s="69">
        <v>0</v>
      </c>
      <c r="Y185" s="65">
        <v>0</v>
      </c>
      <c r="Z185" s="16" t="str">
        <v/>
      </c>
      <c r="AB185" s="15">
        <v>0</v>
      </c>
      <c r="AC185" s="16" t="str">
        <v/>
      </c>
      <c r="AE185" s="1"/>
      <c r="AF185" s="14">
        <v>0</v>
      </c>
      <c r="AG185" s="14">
        <v>0</v>
      </c>
      <c r="AH185" s="14">
        <v>0</v>
      </c>
      <c r="AI185" s="14">
        <v>0</v>
      </c>
      <c r="AK185" s="15">
        <v>0</v>
      </c>
      <c r="AR185" s="1"/>
      <c r="AT185" s="1"/>
    </row>
    <row r="186" spans="1:46" ht="15" customHeight="1" x14ac:dyDescent="0.3">
      <c r="A186" s="23"/>
      <c r="B186" s="39"/>
      <c r="C186" s="39"/>
      <c r="D186" s="53">
        <v>0</v>
      </c>
      <c r="E186" s="40"/>
      <c r="G186" s="54"/>
      <c r="H186" s="51"/>
      <c r="R186" s="75">
        <v>0</v>
      </c>
      <c r="S186" s="76" t="str">
        <v/>
      </c>
      <c r="T186" s="61">
        <v>0</v>
      </c>
      <c r="U186" s="1"/>
      <c r="V186" s="75">
        <v>0</v>
      </c>
      <c r="W186" s="76" t="str">
        <v/>
      </c>
      <c r="X186" s="69">
        <v>0</v>
      </c>
      <c r="Y186" s="65">
        <v>0</v>
      </c>
      <c r="Z186" s="16" t="str">
        <v/>
      </c>
      <c r="AB186" s="15">
        <v>0</v>
      </c>
      <c r="AC186" s="16" t="str">
        <v/>
      </c>
      <c r="AE186" s="1"/>
      <c r="AF186" s="14">
        <v>0</v>
      </c>
      <c r="AG186" s="14">
        <v>0</v>
      </c>
      <c r="AH186" s="14">
        <v>0</v>
      </c>
      <c r="AI186" s="14">
        <v>0</v>
      </c>
      <c r="AK186" s="15">
        <v>0</v>
      </c>
      <c r="AR186" s="1"/>
      <c r="AT186" s="1"/>
    </row>
    <row r="187" spans="1:46" ht="15" customHeight="1" x14ac:dyDescent="0.3">
      <c r="A187" s="23"/>
      <c r="B187" s="39"/>
      <c r="C187" s="39"/>
      <c r="D187" s="53">
        <v>0</v>
      </c>
      <c r="E187" s="40"/>
      <c r="G187" s="54"/>
      <c r="H187" s="51"/>
      <c r="R187" s="75">
        <v>0</v>
      </c>
      <c r="S187" s="76" t="str">
        <v/>
      </c>
      <c r="T187" s="61">
        <v>0</v>
      </c>
      <c r="U187" s="1"/>
      <c r="V187" s="75">
        <v>0</v>
      </c>
      <c r="W187" s="76" t="str">
        <v/>
      </c>
      <c r="X187" s="69">
        <v>0</v>
      </c>
      <c r="Y187" s="65">
        <v>0</v>
      </c>
      <c r="Z187" s="16" t="str">
        <v/>
      </c>
      <c r="AB187" s="15">
        <v>0</v>
      </c>
      <c r="AC187" s="16" t="str">
        <v/>
      </c>
      <c r="AE187" s="1"/>
      <c r="AF187" s="14">
        <v>0</v>
      </c>
      <c r="AG187" s="14">
        <v>0</v>
      </c>
      <c r="AH187" s="14">
        <v>0</v>
      </c>
      <c r="AI187" s="14">
        <v>0</v>
      </c>
      <c r="AK187" s="15">
        <v>0</v>
      </c>
      <c r="AR187" s="1"/>
      <c r="AT187" s="1"/>
    </row>
    <row r="188" spans="1:46" ht="15" customHeight="1" x14ac:dyDescent="0.3">
      <c r="A188" s="23"/>
      <c r="B188" s="39"/>
      <c r="C188" s="39"/>
      <c r="D188" s="53">
        <v>0</v>
      </c>
      <c r="E188" s="40"/>
      <c r="G188" s="54"/>
      <c r="H188" s="51"/>
      <c r="R188" s="75">
        <v>0</v>
      </c>
      <c r="S188" s="76" t="str">
        <v/>
      </c>
      <c r="T188" s="61">
        <v>0</v>
      </c>
      <c r="U188" s="1"/>
      <c r="V188" s="75">
        <v>0</v>
      </c>
      <c r="W188" s="76" t="str">
        <v/>
      </c>
      <c r="X188" s="69">
        <v>0</v>
      </c>
      <c r="Y188" s="65">
        <v>0</v>
      </c>
      <c r="Z188" s="16" t="str">
        <v/>
      </c>
      <c r="AB188" s="15">
        <v>0</v>
      </c>
      <c r="AC188" s="16" t="str">
        <v/>
      </c>
      <c r="AE188" s="1"/>
      <c r="AF188" s="14">
        <v>0</v>
      </c>
      <c r="AG188" s="14">
        <v>0</v>
      </c>
      <c r="AH188" s="14">
        <v>0</v>
      </c>
      <c r="AI188" s="14">
        <v>0</v>
      </c>
      <c r="AK188" s="15">
        <v>0</v>
      </c>
      <c r="AR188" s="1"/>
      <c r="AT188" s="1"/>
    </row>
    <row r="189" spans="1:46" ht="15" customHeight="1" x14ac:dyDescent="0.3">
      <c r="A189" s="23"/>
      <c r="B189" s="39"/>
      <c r="C189" s="39"/>
      <c r="D189" s="53">
        <v>0</v>
      </c>
      <c r="E189" s="40"/>
      <c r="G189" s="54"/>
      <c r="H189" s="51"/>
      <c r="R189" s="75">
        <v>0</v>
      </c>
      <c r="S189" s="76" t="str">
        <v/>
      </c>
      <c r="T189" s="61">
        <v>0</v>
      </c>
      <c r="U189" s="1"/>
      <c r="V189" s="75">
        <v>0</v>
      </c>
      <c r="W189" s="76" t="str">
        <v/>
      </c>
      <c r="X189" s="69">
        <v>0</v>
      </c>
      <c r="Y189" s="65">
        <v>0</v>
      </c>
      <c r="Z189" s="16" t="str">
        <v/>
      </c>
      <c r="AB189" s="15">
        <v>0</v>
      </c>
      <c r="AC189" s="16" t="str">
        <v/>
      </c>
      <c r="AE189" s="1"/>
      <c r="AF189" s="14">
        <v>0</v>
      </c>
      <c r="AG189" s="14">
        <v>0</v>
      </c>
      <c r="AH189" s="14">
        <v>0</v>
      </c>
      <c r="AI189" s="14">
        <v>0</v>
      </c>
      <c r="AK189" s="15">
        <v>0</v>
      </c>
      <c r="AR189" s="1"/>
      <c r="AT189" s="1"/>
    </row>
    <row r="190" spans="1:46" ht="15" customHeight="1" x14ac:dyDescent="0.3">
      <c r="A190" s="23"/>
      <c r="B190" s="39"/>
      <c r="C190" s="39"/>
      <c r="D190" s="53">
        <v>0</v>
      </c>
      <c r="E190" s="40"/>
      <c r="G190" s="54"/>
      <c r="H190" s="51"/>
      <c r="R190" s="75">
        <v>0</v>
      </c>
      <c r="S190" s="76" t="str">
        <v/>
      </c>
      <c r="T190" s="61">
        <v>0</v>
      </c>
      <c r="U190" s="1"/>
      <c r="V190" s="75">
        <v>0</v>
      </c>
      <c r="W190" s="76" t="str">
        <v/>
      </c>
      <c r="X190" s="69">
        <v>0</v>
      </c>
      <c r="Y190" s="65">
        <v>0</v>
      </c>
      <c r="Z190" s="16" t="str">
        <v/>
      </c>
      <c r="AB190" s="15">
        <v>0</v>
      </c>
      <c r="AC190" s="16" t="str">
        <v/>
      </c>
      <c r="AE190" s="1"/>
      <c r="AF190" s="14">
        <v>0</v>
      </c>
      <c r="AG190" s="14">
        <v>0</v>
      </c>
      <c r="AH190" s="14">
        <v>0</v>
      </c>
      <c r="AI190" s="14">
        <v>0</v>
      </c>
      <c r="AK190" s="15">
        <v>0</v>
      </c>
      <c r="AR190" s="1"/>
      <c r="AT190" s="1"/>
    </row>
    <row r="191" spans="1:46" ht="15" customHeight="1" x14ac:dyDescent="0.3">
      <c r="A191" s="23"/>
      <c r="B191" s="39"/>
      <c r="C191" s="39"/>
      <c r="D191" s="53">
        <v>0</v>
      </c>
      <c r="E191" s="40"/>
      <c r="G191" s="54"/>
      <c r="H191" s="51"/>
      <c r="R191" s="75">
        <v>0</v>
      </c>
      <c r="S191" s="76" t="str">
        <v/>
      </c>
      <c r="T191" s="61">
        <v>0</v>
      </c>
      <c r="U191" s="1"/>
      <c r="V191" s="75">
        <v>0</v>
      </c>
      <c r="W191" s="76" t="str">
        <v/>
      </c>
      <c r="X191" s="69">
        <v>0</v>
      </c>
      <c r="Y191" s="65">
        <v>0</v>
      </c>
      <c r="Z191" s="16" t="str">
        <v/>
      </c>
      <c r="AB191" s="15">
        <v>0</v>
      </c>
      <c r="AC191" s="16" t="str">
        <v/>
      </c>
      <c r="AE191" s="1"/>
      <c r="AF191" s="14">
        <v>0</v>
      </c>
      <c r="AG191" s="14">
        <v>0</v>
      </c>
      <c r="AH191" s="14">
        <v>0</v>
      </c>
      <c r="AI191" s="14">
        <v>0</v>
      </c>
      <c r="AK191" s="15">
        <v>0</v>
      </c>
      <c r="AR191" s="1"/>
      <c r="AT191" s="1"/>
    </row>
    <row r="192" spans="1:46" ht="15" customHeight="1" x14ac:dyDescent="0.3">
      <c r="A192" s="23"/>
      <c r="B192" s="39"/>
      <c r="C192" s="39"/>
      <c r="D192" s="53">
        <v>0</v>
      </c>
      <c r="E192" s="40"/>
      <c r="G192" s="54"/>
      <c r="H192" s="51"/>
      <c r="R192" s="75">
        <v>0</v>
      </c>
      <c r="S192" s="76" t="str">
        <v/>
      </c>
      <c r="T192" s="61">
        <v>0</v>
      </c>
      <c r="U192" s="1"/>
      <c r="V192" s="75">
        <v>0</v>
      </c>
      <c r="W192" s="76" t="str">
        <v/>
      </c>
      <c r="X192" s="69">
        <v>0</v>
      </c>
      <c r="Y192" s="65">
        <v>0</v>
      </c>
      <c r="Z192" s="16" t="str">
        <v/>
      </c>
      <c r="AB192" s="15">
        <v>0</v>
      </c>
      <c r="AC192" s="16" t="str">
        <v/>
      </c>
      <c r="AE192" s="1"/>
      <c r="AF192" s="14">
        <v>0</v>
      </c>
      <c r="AG192" s="14">
        <v>0</v>
      </c>
      <c r="AH192" s="14">
        <v>0</v>
      </c>
      <c r="AI192" s="14">
        <v>0</v>
      </c>
      <c r="AK192" s="15">
        <v>0</v>
      </c>
      <c r="AR192" s="1"/>
      <c r="AT192" s="1"/>
    </row>
    <row r="193" spans="1:46" ht="15" customHeight="1" x14ac:dyDescent="0.3">
      <c r="A193" s="23"/>
      <c r="B193" s="39"/>
      <c r="C193" s="39"/>
      <c r="D193" s="53">
        <v>0</v>
      </c>
      <c r="E193" s="40"/>
      <c r="G193" s="54"/>
      <c r="H193" s="51"/>
      <c r="R193" s="75">
        <v>0</v>
      </c>
      <c r="S193" s="76" t="str">
        <v/>
      </c>
      <c r="T193" s="61">
        <v>0</v>
      </c>
      <c r="U193" s="1"/>
      <c r="V193" s="75">
        <v>0</v>
      </c>
      <c r="W193" s="76" t="str">
        <v/>
      </c>
      <c r="X193" s="69">
        <v>0</v>
      </c>
      <c r="Y193" s="65">
        <v>0</v>
      </c>
      <c r="Z193" s="16" t="str">
        <v/>
      </c>
      <c r="AB193" s="15">
        <v>0</v>
      </c>
      <c r="AC193" s="16" t="str">
        <v/>
      </c>
      <c r="AE193" s="1"/>
      <c r="AF193" s="14">
        <v>0</v>
      </c>
      <c r="AG193" s="14">
        <v>0</v>
      </c>
      <c r="AH193" s="14">
        <v>0</v>
      </c>
      <c r="AI193" s="14">
        <v>0</v>
      </c>
      <c r="AK193" s="15">
        <v>0</v>
      </c>
      <c r="AR193" s="1"/>
      <c r="AT193" s="1"/>
    </row>
    <row r="194" spans="1:46" ht="15" customHeight="1" x14ac:dyDescent="0.3">
      <c r="A194" s="23"/>
      <c r="B194" s="39"/>
      <c r="C194" s="39"/>
      <c r="D194" s="53">
        <v>0</v>
      </c>
      <c r="E194" s="40"/>
      <c r="G194" s="54"/>
      <c r="H194" s="51"/>
      <c r="R194" s="75">
        <v>0</v>
      </c>
      <c r="S194" s="76" t="str">
        <v/>
      </c>
      <c r="T194" s="61">
        <v>0</v>
      </c>
      <c r="U194" s="1"/>
      <c r="V194" s="75">
        <v>0</v>
      </c>
      <c r="W194" s="76" t="str">
        <v/>
      </c>
      <c r="X194" s="69">
        <v>0</v>
      </c>
      <c r="Y194" s="65">
        <v>0</v>
      </c>
      <c r="Z194" s="16" t="str">
        <v/>
      </c>
      <c r="AB194" s="15">
        <v>0</v>
      </c>
      <c r="AC194" s="16" t="str">
        <v/>
      </c>
      <c r="AE194" s="1"/>
      <c r="AF194" s="14">
        <v>0</v>
      </c>
      <c r="AG194" s="14">
        <v>0</v>
      </c>
      <c r="AH194" s="14">
        <v>0</v>
      </c>
      <c r="AI194" s="14">
        <v>0</v>
      </c>
      <c r="AK194" s="15">
        <v>0</v>
      </c>
      <c r="AR194" s="1"/>
      <c r="AT194" s="1"/>
    </row>
    <row r="195" spans="1:46" ht="15" customHeight="1" x14ac:dyDescent="0.3">
      <c r="A195" s="23"/>
      <c r="B195" s="39"/>
      <c r="C195" s="39"/>
      <c r="D195" s="53">
        <v>0</v>
      </c>
      <c r="E195" s="40"/>
      <c r="G195" s="54"/>
      <c r="H195" s="51"/>
      <c r="R195" s="75">
        <v>0</v>
      </c>
      <c r="S195" s="76" t="str">
        <v/>
      </c>
      <c r="T195" s="61">
        <v>0</v>
      </c>
      <c r="U195" s="1"/>
      <c r="V195" s="75">
        <v>0</v>
      </c>
      <c r="W195" s="76" t="str">
        <v/>
      </c>
      <c r="X195" s="69">
        <v>0</v>
      </c>
      <c r="Y195" s="65">
        <v>0</v>
      </c>
      <c r="Z195" s="16" t="str">
        <v/>
      </c>
      <c r="AB195" s="15">
        <v>0</v>
      </c>
      <c r="AC195" s="16" t="str">
        <v/>
      </c>
      <c r="AE195" s="1"/>
      <c r="AF195" s="14">
        <v>0</v>
      </c>
      <c r="AG195" s="14">
        <v>0</v>
      </c>
      <c r="AH195" s="14">
        <v>0</v>
      </c>
      <c r="AI195" s="14">
        <v>0</v>
      </c>
      <c r="AK195" s="15">
        <v>0</v>
      </c>
      <c r="AR195" s="1"/>
      <c r="AT195" s="1"/>
    </row>
    <row r="196" spans="1:46" ht="15" customHeight="1" x14ac:dyDescent="0.3">
      <c r="A196" s="23"/>
      <c r="B196" s="39"/>
      <c r="C196" s="39"/>
      <c r="D196" s="53">
        <v>0</v>
      </c>
      <c r="E196" s="40"/>
      <c r="G196" s="54"/>
      <c r="H196" s="51"/>
      <c r="R196" s="75">
        <v>0</v>
      </c>
      <c r="S196" s="76" t="str">
        <v/>
      </c>
      <c r="T196" s="61">
        <v>0</v>
      </c>
      <c r="U196" s="1"/>
      <c r="V196" s="75">
        <v>0</v>
      </c>
      <c r="W196" s="76" t="str">
        <v/>
      </c>
      <c r="X196" s="69">
        <v>0</v>
      </c>
      <c r="Y196" s="65">
        <v>0</v>
      </c>
      <c r="Z196" s="16" t="str">
        <v/>
      </c>
      <c r="AB196" s="15">
        <v>0</v>
      </c>
      <c r="AC196" s="16" t="str">
        <v/>
      </c>
      <c r="AE196" s="1"/>
      <c r="AF196" s="14">
        <v>0</v>
      </c>
      <c r="AG196" s="14">
        <v>0</v>
      </c>
      <c r="AH196" s="14">
        <v>0</v>
      </c>
      <c r="AI196" s="14">
        <v>0</v>
      </c>
      <c r="AK196" s="15">
        <v>0</v>
      </c>
      <c r="AR196" s="1"/>
      <c r="AT196" s="1"/>
    </row>
    <row r="197" spans="1:46" ht="15" customHeight="1" x14ac:dyDescent="0.3">
      <c r="A197" s="23"/>
      <c r="B197" s="39"/>
      <c r="C197" s="39"/>
      <c r="D197" s="53">
        <v>0</v>
      </c>
      <c r="E197" s="40"/>
      <c r="G197" s="54"/>
      <c r="H197" s="51"/>
      <c r="R197" s="75">
        <v>0</v>
      </c>
      <c r="S197" s="76" t="str">
        <v/>
      </c>
      <c r="T197" s="61">
        <v>0</v>
      </c>
      <c r="U197" s="1"/>
      <c r="V197" s="75">
        <v>0</v>
      </c>
      <c r="W197" s="76" t="str">
        <v/>
      </c>
      <c r="X197" s="69">
        <v>0</v>
      </c>
      <c r="Y197" s="65">
        <v>0</v>
      </c>
      <c r="Z197" s="16" t="str">
        <v/>
      </c>
      <c r="AB197" s="15">
        <v>0</v>
      </c>
      <c r="AC197" s="16" t="str">
        <v/>
      </c>
      <c r="AE197" s="1"/>
      <c r="AF197" s="14">
        <v>0</v>
      </c>
      <c r="AG197" s="14">
        <v>0</v>
      </c>
      <c r="AH197" s="14">
        <v>0</v>
      </c>
      <c r="AI197" s="14">
        <v>0</v>
      </c>
      <c r="AK197" s="15">
        <v>0</v>
      </c>
      <c r="AR197" s="1"/>
      <c r="AT197" s="1"/>
    </row>
    <row r="198" spans="1:46" ht="15" customHeight="1" x14ac:dyDescent="0.3">
      <c r="A198" s="23"/>
      <c r="B198" s="39"/>
      <c r="C198" s="39"/>
      <c r="D198" s="53">
        <v>0</v>
      </c>
      <c r="E198" s="40"/>
      <c r="G198" s="54"/>
      <c r="H198" s="51"/>
      <c r="R198" s="75">
        <v>0</v>
      </c>
      <c r="S198" s="76" t="str">
        <v/>
      </c>
      <c r="T198" s="61">
        <v>0</v>
      </c>
      <c r="U198" s="1"/>
      <c r="V198" s="75">
        <v>0</v>
      </c>
      <c r="W198" s="76" t="str">
        <v/>
      </c>
      <c r="X198" s="69">
        <v>0</v>
      </c>
      <c r="Y198" s="65">
        <v>0</v>
      </c>
      <c r="Z198" s="16" t="str">
        <v/>
      </c>
      <c r="AB198" s="15">
        <v>0</v>
      </c>
      <c r="AC198" s="16" t="str">
        <v/>
      </c>
      <c r="AE198" s="1"/>
      <c r="AF198" s="14">
        <v>0</v>
      </c>
      <c r="AG198" s="14">
        <v>0</v>
      </c>
      <c r="AH198" s="14">
        <v>0</v>
      </c>
      <c r="AI198" s="14">
        <v>0</v>
      </c>
      <c r="AK198" s="15">
        <v>0</v>
      </c>
      <c r="AR198" s="1"/>
      <c r="AT198" s="1"/>
    </row>
    <row r="199" spans="1:46" ht="15" customHeight="1" x14ac:dyDescent="0.3">
      <c r="A199" s="23"/>
      <c r="B199" s="39"/>
      <c r="C199" s="39"/>
      <c r="D199" s="53">
        <v>0</v>
      </c>
      <c r="E199" s="40"/>
      <c r="G199" s="54"/>
      <c r="H199" s="51"/>
      <c r="R199" s="75">
        <v>0</v>
      </c>
      <c r="S199" s="76" t="str">
        <v/>
      </c>
      <c r="T199" s="61">
        <v>0</v>
      </c>
      <c r="U199" s="1"/>
      <c r="V199" s="75">
        <v>0</v>
      </c>
      <c r="W199" s="76" t="str">
        <v/>
      </c>
      <c r="X199" s="69">
        <v>0</v>
      </c>
      <c r="Y199" s="65">
        <v>0</v>
      </c>
      <c r="Z199" s="16" t="str">
        <v/>
      </c>
      <c r="AB199" s="15">
        <v>0</v>
      </c>
      <c r="AC199" s="16" t="str">
        <v/>
      </c>
      <c r="AE199" s="1"/>
      <c r="AF199" s="14">
        <v>0</v>
      </c>
      <c r="AG199" s="14">
        <v>0</v>
      </c>
      <c r="AH199" s="14">
        <v>0</v>
      </c>
      <c r="AI199" s="14">
        <v>0</v>
      </c>
      <c r="AK199" s="15">
        <v>0</v>
      </c>
      <c r="AR199" s="1"/>
      <c r="AT199" s="1"/>
    </row>
    <row r="200" spans="1:46" ht="15" customHeight="1" x14ac:dyDescent="0.3">
      <c r="A200" s="23"/>
      <c r="B200" s="39"/>
      <c r="C200" s="39"/>
      <c r="D200" s="53">
        <v>0</v>
      </c>
      <c r="E200" s="40"/>
      <c r="G200" s="54"/>
      <c r="H200" s="51"/>
      <c r="R200" s="75">
        <v>0</v>
      </c>
      <c r="S200" s="76" t="str">
        <v/>
      </c>
      <c r="T200" s="61">
        <v>0</v>
      </c>
      <c r="U200" s="1"/>
      <c r="V200" s="75">
        <v>0</v>
      </c>
      <c r="W200" s="76" t="str">
        <v/>
      </c>
      <c r="X200" s="69">
        <v>0</v>
      </c>
      <c r="Y200" s="65">
        <v>0</v>
      </c>
      <c r="Z200" s="16" t="str">
        <v/>
      </c>
      <c r="AB200" s="15">
        <v>0</v>
      </c>
      <c r="AC200" s="16" t="str">
        <v/>
      </c>
      <c r="AE200" s="1"/>
      <c r="AF200" s="14">
        <v>0</v>
      </c>
      <c r="AG200" s="14">
        <v>0</v>
      </c>
      <c r="AH200" s="14">
        <v>0</v>
      </c>
      <c r="AI200" s="14">
        <v>0</v>
      </c>
      <c r="AK200" s="15">
        <v>0</v>
      </c>
      <c r="AR200" s="1"/>
      <c r="AT200" s="1"/>
    </row>
    <row r="201" spans="1:46" ht="15" customHeight="1" x14ac:dyDescent="0.3">
      <c r="A201" s="23"/>
      <c r="B201" s="39"/>
      <c r="C201" s="39"/>
      <c r="D201" s="53">
        <v>0</v>
      </c>
      <c r="E201" s="40"/>
      <c r="G201" s="54"/>
      <c r="H201" s="51"/>
      <c r="R201" s="75">
        <v>0</v>
      </c>
      <c r="S201" s="76" t="str">
        <v/>
      </c>
      <c r="T201" s="61">
        <v>0</v>
      </c>
      <c r="U201" s="1"/>
      <c r="V201" s="75">
        <v>0</v>
      </c>
      <c r="W201" s="76" t="str">
        <v/>
      </c>
      <c r="X201" s="69">
        <v>0</v>
      </c>
      <c r="Y201" s="65">
        <v>0</v>
      </c>
      <c r="Z201" s="16" t="str">
        <v/>
      </c>
      <c r="AB201" s="15">
        <v>0</v>
      </c>
      <c r="AC201" s="16" t="str">
        <v/>
      </c>
      <c r="AE201" s="1"/>
      <c r="AF201" s="14">
        <v>0</v>
      </c>
      <c r="AG201" s="14">
        <v>0</v>
      </c>
      <c r="AH201" s="14">
        <v>0</v>
      </c>
      <c r="AI201" s="14">
        <v>0</v>
      </c>
      <c r="AK201" s="15">
        <v>0</v>
      </c>
      <c r="AR201" s="1"/>
      <c r="AT201" s="1"/>
    </row>
    <row r="202" spans="1:46" ht="15" customHeight="1" x14ac:dyDescent="0.3">
      <c r="A202" s="23"/>
      <c r="B202" s="39"/>
      <c r="C202" s="39"/>
      <c r="D202" s="53">
        <v>0</v>
      </c>
      <c r="E202" s="40"/>
      <c r="G202" s="54"/>
      <c r="H202" s="51"/>
      <c r="R202" s="75">
        <v>0</v>
      </c>
      <c r="S202" s="76" t="str">
        <v/>
      </c>
      <c r="T202" s="61">
        <v>0</v>
      </c>
      <c r="U202" s="1"/>
      <c r="V202" s="75">
        <v>0</v>
      </c>
      <c r="W202" s="76" t="str">
        <v/>
      </c>
      <c r="X202" s="69">
        <v>0</v>
      </c>
      <c r="Y202" s="65">
        <v>0</v>
      </c>
      <c r="Z202" s="16" t="str">
        <v/>
      </c>
      <c r="AB202" s="15">
        <v>0</v>
      </c>
      <c r="AC202" s="16" t="str">
        <v/>
      </c>
      <c r="AE202" s="1"/>
      <c r="AF202" s="14">
        <v>0</v>
      </c>
      <c r="AG202" s="14">
        <v>0</v>
      </c>
      <c r="AH202" s="14">
        <v>0</v>
      </c>
      <c r="AI202" s="14">
        <v>0</v>
      </c>
      <c r="AK202" s="15">
        <v>0</v>
      </c>
      <c r="AR202" s="1"/>
      <c r="AT202" s="1"/>
    </row>
    <row r="203" spans="1:46" ht="15" customHeight="1" x14ac:dyDescent="0.3">
      <c r="A203" s="23"/>
      <c r="B203" s="39"/>
      <c r="C203" s="39"/>
      <c r="D203" s="53">
        <v>0</v>
      </c>
      <c r="E203" s="40"/>
      <c r="G203" s="54"/>
      <c r="H203" s="51"/>
      <c r="R203" s="75">
        <v>0</v>
      </c>
      <c r="S203" s="76" t="str">
        <v/>
      </c>
      <c r="T203" s="61">
        <v>0</v>
      </c>
      <c r="U203" s="1"/>
      <c r="V203" s="75">
        <v>0</v>
      </c>
      <c r="W203" s="76" t="str">
        <v/>
      </c>
      <c r="X203" s="69">
        <v>0</v>
      </c>
      <c r="Y203" s="65">
        <v>0</v>
      </c>
      <c r="Z203" s="16" t="str">
        <v/>
      </c>
      <c r="AB203" s="15">
        <v>0</v>
      </c>
      <c r="AC203" s="16" t="str">
        <v/>
      </c>
      <c r="AE203" s="1"/>
      <c r="AF203" s="14">
        <v>0</v>
      </c>
      <c r="AG203" s="14">
        <v>0</v>
      </c>
      <c r="AH203" s="14">
        <v>0</v>
      </c>
      <c r="AI203" s="14">
        <v>0</v>
      </c>
      <c r="AK203" s="15">
        <v>0</v>
      </c>
      <c r="AR203" s="1"/>
      <c r="AT203" s="1"/>
    </row>
    <row r="204" spans="1:46" ht="15" customHeight="1" x14ac:dyDescent="0.3">
      <c r="A204" s="23"/>
      <c r="B204" s="39"/>
      <c r="C204" s="39"/>
      <c r="D204" s="53">
        <v>0</v>
      </c>
      <c r="E204" s="40"/>
      <c r="G204" s="54"/>
      <c r="H204" s="51"/>
      <c r="R204" s="75">
        <v>0</v>
      </c>
      <c r="S204" s="76" t="str">
        <v/>
      </c>
      <c r="T204" s="61">
        <v>0</v>
      </c>
      <c r="U204" s="1"/>
      <c r="V204" s="75">
        <v>0</v>
      </c>
      <c r="W204" s="76" t="str">
        <v/>
      </c>
      <c r="X204" s="69">
        <v>0</v>
      </c>
      <c r="Y204" s="65">
        <v>0</v>
      </c>
      <c r="Z204" s="16" t="str">
        <v/>
      </c>
      <c r="AB204" s="15">
        <v>0</v>
      </c>
      <c r="AC204" s="16" t="str">
        <v/>
      </c>
      <c r="AE204" s="1"/>
      <c r="AF204" s="14">
        <v>0</v>
      </c>
      <c r="AG204" s="14">
        <v>0</v>
      </c>
      <c r="AH204" s="14">
        <v>0</v>
      </c>
      <c r="AI204" s="14">
        <v>0</v>
      </c>
      <c r="AK204" s="15">
        <v>0</v>
      </c>
      <c r="AR204" s="1"/>
      <c r="AT204" s="1"/>
    </row>
    <row r="205" spans="1:46" ht="15" customHeight="1" x14ac:dyDescent="0.3">
      <c r="A205" s="23"/>
      <c r="B205" s="39"/>
      <c r="C205" s="39"/>
      <c r="D205" s="53">
        <v>0</v>
      </c>
      <c r="E205" s="40"/>
      <c r="G205" s="54"/>
      <c r="H205" s="51"/>
      <c r="R205" s="75">
        <v>0</v>
      </c>
      <c r="S205" s="76" t="str">
        <v/>
      </c>
      <c r="T205" s="61">
        <v>0</v>
      </c>
      <c r="U205" s="1"/>
      <c r="V205" s="75">
        <v>0</v>
      </c>
      <c r="W205" s="76" t="str">
        <v/>
      </c>
      <c r="X205" s="69">
        <v>0</v>
      </c>
      <c r="Y205" s="65">
        <v>0</v>
      </c>
      <c r="Z205" s="16" t="str">
        <v/>
      </c>
      <c r="AB205" s="15">
        <v>0</v>
      </c>
      <c r="AC205" s="16" t="str">
        <v/>
      </c>
      <c r="AE205" s="1"/>
      <c r="AF205" s="14">
        <v>0</v>
      </c>
      <c r="AG205" s="14">
        <v>0</v>
      </c>
      <c r="AH205" s="14">
        <v>0</v>
      </c>
      <c r="AI205" s="14">
        <v>0</v>
      </c>
      <c r="AK205" s="15">
        <v>0</v>
      </c>
      <c r="AR205" s="1"/>
      <c r="AT205" s="1"/>
    </row>
    <row r="206" spans="1:46" ht="15" customHeight="1" x14ac:dyDescent="0.3">
      <c r="A206" s="23"/>
      <c r="B206" s="39"/>
      <c r="C206" s="39"/>
      <c r="D206" s="53">
        <v>0</v>
      </c>
      <c r="E206" s="40"/>
      <c r="G206" s="54"/>
      <c r="H206" s="51"/>
      <c r="R206" s="75">
        <v>0</v>
      </c>
      <c r="S206" s="76" t="str">
        <v/>
      </c>
      <c r="T206" s="61">
        <v>0</v>
      </c>
      <c r="U206" s="1"/>
      <c r="V206" s="75">
        <v>0</v>
      </c>
      <c r="W206" s="76" t="str">
        <v/>
      </c>
      <c r="X206" s="69">
        <v>0</v>
      </c>
      <c r="Y206" s="65">
        <v>0</v>
      </c>
      <c r="Z206" s="16" t="str">
        <v/>
      </c>
      <c r="AB206" s="15">
        <v>0</v>
      </c>
      <c r="AC206" s="16" t="str">
        <v/>
      </c>
      <c r="AE206" s="1"/>
      <c r="AF206" s="14">
        <v>0</v>
      </c>
      <c r="AG206" s="14">
        <v>0</v>
      </c>
      <c r="AH206" s="14">
        <v>0</v>
      </c>
      <c r="AI206" s="14">
        <v>0</v>
      </c>
      <c r="AK206" s="15">
        <v>0</v>
      </c>
      <c r="AR206" s="1"/>
      <c r="AT206" s="1"/>
    </row>
    <row r="207" spans="1:46" ht="15" customHeight="1" x14ac:dyDescent="0.3">
      <c r="A207" s="23"/>
      <c r="B207" s="39"/>
      <c r="C207" s="39"/>
      <c r="D207" s="53">
        <v>0</v>
      </c>
      <c r="E207" s="40"/>
      <c r="G207" s="54"/>
      <c r="H207" s="51"/>
      <c r="R207" s="75">
        <v>0</v>
      </c>
      <c r="S207" s="76" t="str">
        <v/>
      </c>
      <c r="T207" s="61">
        <v>0</v>
      </c>
      <c r="U207" s="1"/>
      <c r="V207" s="75">
        <v>0</v>
      </c>
      <c r="W207" s="76" t="str">
        <v/>
      </c>
      <c r="X207" s="69">
        <v>0</v>
      </c>
      <c r="Y207" s="65">
        <v>0</v>
      </c>
      <c r="Z207" s="16" t="str">
        <v/>
      </c>
      <c r="AB207" s="15">
        <v>0</v>
      </c>
      <c r="AC207" s="16" t="str">
        <v/>
      </c>
      <c r="AE207" s="1"/>
      <c r="AF207" s="14">
        <v>0</v>
      </c>
      <c r="AG207" s="14">
        <v>0</v>
      </c>
      <c r="AH207" s="14">
        <v>0</v>
      </c>
      <c r="AI207" s="14">
        <v>0</v>
      </c>
      <c r="AK207" s="15">
        <v>0</v>
      </c>
      <c r="AR207" s="1"/>
      <c r="AT207" s="1"/>
    </row>
    <row r="208" spans="1:46" ht="15" customHeight="1" x14ac:dyDescent="0.3">
      <c r="A208" s="23"/>
      <c r="B208" s="39"/>
      <c r="C208" s="39"/>
      <c r="D208" s="53">
        <v>0</v>
      </c>
      <c r="E208" s="40"/>
      <c r="G208" s="54"/>
      <c r="H208" s="51"/>
      <c r="R208" s="75">
        <v>0</v>
      </c>
      <c r="S208" s="76" t="str">
        <v/>
      </c>
      <c r="T208" s="61">
        <v>0</v>
      </c>
      <c r="U208" s="1"/>
      <c r="V208" s="75">
        <v>0</v>
      </c>
      <c r="W208" s="76" t="str">
        <v/>
      </c>
      <c r="X208" s="69">
        <v>0</v>
      </c>
      <c r="Y208" s="65">
        <v>0</v>
      </c>
      <c r="Z208" s="16" t="str">
        <v/>
      </c>
      <c r="AB208" s="15">
        <v>0</v>
      </c>
      <c r="AC208" s="16" t="str">
        <v/>
      </c>
      <c r="AE208" s="1"/>
      <c r="AF208" s="14">
        <v>0</v>
      </c>
      <c r="AG208" s="14">
        <v>0</v>
      </c>
      <c r="AH208" s="14">
        <v>0</v>
      </c>
      <c r="AI208" s="14">
        <v>0</v>
      </c>
      <c r="AK208" s="15">
        <v>0</v>
      </c>
      <c r="AR208" s="1"/>
      <c r="AT208" s="1"/>
    </row>
    <row r="209" spans="1:46" ht="15" customHeight="1" x14ac:dyDescent="0.3">
      <c r="A209" s="23"/>
      <c r="B209" s="39"/>
      <c r="C209" s="39"/>
      <c r="D209" s="53">
        <v>0</v>
      </c>
      <c r="E209" s="40"/>
      <c r="G209" s="54"/>
      <c r="H209" s="51"/>
      <c r="R209" s="75">
        <v>0</v>
      </c>
      <c r="S209" s="76" t="str">
        <v/>
      </c>
      <c r="T209" s="61">
        <v>0</v>
      </c>
      <c r="U209" s="1"/>
      <c r="V209" s="75">
        <v>0</v>
      </c>
      <c r="W209" s="76" t="str">
        <v/>
      </c>
      <c r="X209" s="69">
        <v>0</v>
      </c>
      <c r="Y209" s="65">
        <v>0</v>
      </c>
      <c r="Z209" s="16" t="str">
        <v/>
      </c>
      <c r="AB209" s="15">
        <v>0</v>
      </c>
      <c r="AC209" s="16" t="str">
        <v/>
      </c>
      <c r="AE209" s="1"/>
      <c r="AF209" s="14">
        <v>0</v>
      </c>
      <c r="AG209" s="14">
        <v>0</v>
      </c>
      <c r="AH209" s="14">
        <v>0</v>
      </c>
      <c r="AI209" s="14">
        <v>0</v>
      </c>
      <c r="AK209" s="15">
        <v>0</v>
      </c>
      <c r="AR209" s="1"/>
      <c r="AT209" s="1"/>
    </row>
    <row r="210" spans="1:46" ht="15" customHeight="1" x14ac:dyDescent="0.3">
      <c r="A210" s="23"/>
      <c r="B210" s="39"/>
      <c r="C210" s="39"/>
      <c r="D210" s="53">
        <v>0</v>
      </c>
      <c r="E210" s="40"/>
      <c r="G210" s="54"/>
      <c r="H210" s="51"/>
      <c r="R210" s="75">
        <v>0</v>
      </c>
      <c r="S210" s="76" t="str">
        <v/>
      </c>
      <c r="T210" s="61">
        <v>0</v>
      </c>
      <c r="U210" s="1"/>
      <c r="V210" s="75">
        <v>0</v>
      </c>
      <c r="W210" s="76" t="str">
        <v/>
      </c>
      <c r="X210" s="69">
        <v>0</v>
      </c>
      <c r="Y210" s="65">
        <v>0</v>
      </c>
      <c r="Z210" s="16" t="str">
        <v/>
      </c>
      <c r="AB210" s="15">
        <v>0</v>
      </c>
      <c r="AC210" s="16" t="str">
        <v/>
      </c>
      <c r="AE210" s="1"/>
      <c r="AF210" s="14">
        <v>0</v>
      </c>
      <c r="AG210" s="14">
        <v>0</v>
      </c>
      <c r="AH210" s="14">
        <v>0</v>
      </c>
      <c r="AI210" s="14">
        <v>0</v>
      </c>
      <c r="AK210" s="15">
        <v>0</v>
      </c>
      <c r="AR210" s="1"/>
      <c r="AT210" s="1"/>
    </row>
    <row r="211" spans="1:46" ht="15" customHeight="1" x14ac:dyDescent="0.3">
      <c r="A211" s="23"/>
      <c r="B211" s="39"/>
      <c r="C211" s="39"/>
      <c r="D211" s="53">
        <v>0</v>
      </c>
      <c r="E211" s="40"/>
      <c r="G211" s="54"/>
      <c r="H211" s="51"/>
      <c r="R211" s="75">
        <v>0</v>
      </c>
      <c r="S211" s="76" t="str">
        <v/>
      </c>
      <c r="T211" s="61">
        <v>0</v>
      </c>
      <c r="U211" s="1"/>
      <c r="V211" s="75">
        <v>0</v>
      </c>
      <c r="W211" s="76" t="str">
        <v/>
      </c>
      <c r="X211" s="69">
        <v>0</v>
      </c>
      <c r="Y211" s="65">
        <v>0</v>
      </c>
      <c r="Z211" s="16" t="str">
        <v/>
      </c>
      <c r="AB211" s="15">
        <v>0</v>
      </c>
      <c r="AC211" s="16" t="str">
        <v/>
      </c>
      <c r="AE211" s="1"/>
      <c r="AF211" s="14">
        <v>0</v>
      </c>
      <c r="AG211" s="14">
        <v>0</v>
      </c>
      <c r="AH211" s="14">
        <v>0</v>
      </c>
      <c r="AI211" s="14">
        <v>0</v>
      </c>
      <c r="AK211" s="15">
        <v>0</v>
      </c>
      <c r="AR211" s="1"/>
      <c r="AT211" s="1"/>
    </row>
    <row r="212" spans="1:46" ht="15" customHeight="1" x14ac:dyDescent="0.3">
      <c r="A212" s="23"/>
      <c r="B212" s="39"/>
      <c r="C212" s="39"/>
      <c r="D212" s="53">
        <v>0</v>
      </c>
      <c r="E212" s="40"/>
      <c r="G212" s="54"/>
      <c r="H212" s="51"/>
      <c r="R212" s="75">
        <v>0</v>
      </c>
      <c r="S212" s="76" t="str">
        <v/>
      </c>
      <c r="T212" s="61">
        <v>0</v>
      </c>
      <c r="U212" s="1"/>
      <c r="V212" s="75">
        <v>0</v>
      </c>
      <c r="W212" s="76" t="str">
        <v/>
      </c>
      <c r="X212" s="69">
        <v>0</v>
      </c>
      <c r="Y212" s="65">
        <v>0</v>
      </c>
      <c r="Z212" s="16" t="str">
        <v/>
      </c>
      <c r="AB212" s="15">
        <v>0</v>
      </c>
      <c r="AC212" s="16" t="str">
        <v/>
      </c>
      <c r="AE212" s="1"/>
      <c r="AF212" s="14">
        <v>0</v>
      </c>
      <c r="AG212" s="14">
        <v>0</v>
      </c>
      <c r="AH212" s="14">
        <v>0</v>
      </c>
      <c r="AI212" s="14">
        <v>0</v>
      </c>
      <c r="AK212" s="15">
        <v>0</v>
      </c>
      <c r="AR212" s="1"/>
      <c r="AT212" s="1"/>
    </row>
    <row r="213" spans="1:46" ht="15" customHeight="1" x14ac:dyDescent="0.3">
      <c r="A213" s="23"/>
      <c r="B213" s="39"/>
      <c r="C213" s="39"/>
      <c r="D213" s="53">
        <v>0</v>
      </c>
      <c r="E213" s="40"/>
      <c r="G213" s="54"/>
      <c r="H213" s="51"/>
      <c r="R213" s="75">
        <v>0</v>
      </c>
      <c r="S213" s="76" t="str">
        <v/>
      </c>
      <c r="T213" s="61">
        <v>0</v>
      </c>
      <c r="U213" s="1"/>
      <c r="V213" s="75">
        <v>0</v>
      </c>
      <c r="W213" s="76" t="str">
        <v/>
      </c>
      <c r="X213" s="69">
        <v>0</v>
      </c>
      <c r="Y213" s="65">
        <v>0</v>
      </c>
      <c r="Z213" s="16" t="str">
        <v/>
      </c>
      <c r="AB213" s="15">
        <v>0</v>
      </c>
      <c r="AC213" s="16" t="str">
        <v/>
      </c>
      <c r="AE213" s="1"/>
      <c r="AF213" s="14">
        <v>0</v>
      </c>
      <c r="AG213" s="14">
        <v>0</v>
      </c>
      <c r="AH213" s="14">
        <v>0</v>
      </c>
      <c r="AI213" s="14">
        <v>0</v>
      </c>
      <c r="AK213" s="15">
        <v>0</v>
      </c>
      <c r="AR213" s="1"/>
      <c r="AT213" s="1"/>
    </row>
    <row r="214" spans="1:46" ht="15" customHeight="1" x14ac:dyDescent="0.3">
      <c r="A214" s="23"/>
      <c r="B214" s="39"/>
      <c r="C214" s="39"/>
      <c r="D214" s="53">
        <v>0</v>
      </c>
      <c r="E214" s="40"/>
      <c r="G214" s="54"/>
      <c r="H214" s="51"/>
      <c r="R214" s="75">
        <v>0</v>
      </c>
      <c r="S214" s="76" t="str">
        <v/>
      </c>
      <c r="T214" s="61">
        <v>0</v>
      </c>
      <c r="U214" s="1"/>
      <c r="V214" s="75">
        <v>0</v>
      </c>
      <c r="W214" s="76" t="str">
        <v/>
      </c>
      <c r="X214" s="69">
        <v>0</v>
      </c>
      <c r="Y214" s="65">
        <v>0</v>
      </c>
      <c r="Z214" s="16" t="str">
        <v/>
      </c>
      <c r="AB214" s="15">
        <v>0</v>
      </c>
      <c r="AC214" s="16" t="str">
        <v/>
      </c>
      <c r="AE214" s="1"/>
      <c r="AF214" s="14">
        <v>0</v>
      </c>
      <c r="AG214" s="14">
        <v>0</v>
      </c>
      <c r="AH214" s="14">
        <v>0</v>
      </c>
      <c r="AI214" s="14">
        <v>0</v>
      </c>
      <c r="AK214" s="15">
        <v>0</v>
      </c>
      <c r="AR214" s="1"/>
      <c r="AT214" s="1"/>
    </row>
    <row r="215" spans="1:46" ht="15" customHeight="1" x14ac:dyDescent="0.3">
      <c r="A215" s="23"/>
      <c r="B215" s="39"/>
      <c r="C215" s="39"/>
      <c r="D215" s="53">
        <v>0</v>
      </c>
      <c r="E215" s="40"/>
      <c r="G215" s="54"/>
      <c r="H215" s="51"/>
      <c r="R215" s="75">
        <v>0</v>
      </c>
      <c r="S215" s="76" t="str">
        <v/>
      </c>
      <c r="T215" s="61">
        <v>0</v>
      </c>
      <c r="U215" s="1"/>
      <c r="V215" s="75">
        <v>0</v>
      </c>
      <c r="W215" s="76" t="str">
        <v/>
      </c>
      <c r="X215" s="69">
        <v>0</v>
      </c>
      <c r="Y215" s="65">
        <v>0</v>
      </c>
      <c r="Z215" s="16" t="str">
        <v/>
      </c>
      <c r="AB215" s="15">
        <v>0</v>
      </c>
      <c r="AC215" s="16" t="str">
        <v/>
      </c>
      <c r="AE215" s="1"/>
      <c r="AF215" s="14">
        <v>0</v>
      </c>
      <c r="AG215" s="14">
        <v>0</v>
      </c>
      <c r="AH215" s="14">
        <v>0</v>
      </c>
      <c r="AI215" s="14">
        <v>0</v>
      </c>
      <c r="AK215" s="15">
        <v>0</v>
      </c>
      <c r="AR215" s="1"/>
      <c r="AT215" s="1"/>
    </row>
    <row r="216" spans="1:46" ht="15" customHeight="1" x14ac:dyDescent="0.3">
      <c r="A216" s="23"/>
      <c r="B216" s="39"/>
      <c r="C216" s="39"/>
      <c r="D216" s="53">
        <v>0</v>
      </c>
      <c r="E216" s="40"/>
      <c r="G216" s="54"/>
      <c r="H216" s="51"/>
      <c r="R216" s="75">
        <v>0</v>
      </c>
      <c r="S216" s="76" t="str">
        <v/>
      </c>
      <c r="T216" s="61">
        <v>0</v>
      </c>
      <c r="U216" s="1"/>
      <c r="V216" s="75">
        <v>0</v>
      </c>
      <c r="W216" s="76" t="str">
        <v/>
      </c>
      <c r="X216" s="69">
        <v>0</v>
      </c>
      <c r="Y216" s="65">
        <v>0</v>
      </c>
      <c r="Z216" s="16" t="str">
        <v/>
      </c>
      <c r="AB216" s="15">
        <v>0</v>
      </c>
      <c r="AC216" s="16" t="str">
        <v/>
      </c>
      <c r="AE216" s="1"/>
      <c r="AF216" s="14">
        <v>0</v>
      </c>
      <c r="AG216" s="14">
        <v>0</v>
      </c>
      <c r="AH216" s="14">
        <v>0</v>
      </c>
      <c r="AI216" s="14">
        <v>0</v>
      </c>
      <c r="AK216" s="15">
        <v>0</v>
      </c>
      <c r="AR216" s="1"/>
      <c r="AT216" s="1"/>
    </row>
    <row r="217" spans="1:46" ht="15" customHeight="1" x14ac:dyDescent="0.3">
      <c r="A217" s="23"/>
      <c r="B217" s="39"/>
      <c r="C217" s="39"/>
      <c r="D217" s="53">
        <v>0</v>
      </c>
      <c r="E217" s="40"/>
      <c r="G217" s="54"/>
      <c r="H217" s="51"/>
      <c r="R217" s="75">
        <v>0</v>
      </c>
      <c r="S217" s="76" t="str">
        <v/>
      </c>
      <c r="T217" s="61">
        <v>0</v>
      </c>
      <c r="U217" s="1"/>
      <c r="V217" s="75">
        <v>0</v>
      </c>
      <c r="W217" s="76" t="str">
        <v/>
      </c>
      <c r="X217" s="69">
        <v>0</v>
      </c>
      <c r="Y217" s="65">
        <v>0</v>
      </c>
      <c r="Z217" s="16" t="str">
        <v/>
      </c>
      <c r="AB217" s="15">
        <v>0</v>
      </c>
      <c r="AC217" s="16" t="str">
        <v/>
      </c>
      <c r="AE217" s="1"/>
      <c r="AF217" s="14">
        <v>0</v>
      </c>
      <c r="AG217" s="14">
        <v>0</v>
      </c>
      <c r="AH217" s="14">
        <v>0</v>
      </c>
      <c r="AI217" s="14">
        <v>0</v>
      </c>
      <c r="AK217" s="15">
        <v>0</v>
      </c>
      <c r="AR217" s="1"/>
      <c r="AT217" s="1"/>
    </row>
    <row r="218" spans="1:46" ht="15" customHeight="1" x14ac:dyDescent="0.3">
      <c r="A218" s="23"/>
      <c r="B218" s="39"/>
      <c r="C218" s="39"/>
      <c r="D218" s="53">
        <v>0</v>
      </c>
      <c r="E218" s="40"/>
      <c r="G218" s="54"/>
      <c r="H218" s="51"/>
      <c r="R218" s="75">
        <v>0</v>
      </c>
      <c r="S218" s="76" t="str">
        <v/>
      </c>
      <c r="T218" s="61">
        <v>0</v>
      </c>
      <c r="U218" s="1"/>
      <c r="V218" s="75">
        <v>0</v>
      </c>
      <c r="W218" s="76" t="str">
        <v/>
      </c>
      <c r="X218" s="69">
        <v>0</v>
      </c>
      <c r="Y218" s="65">
        <v>0</v>
      </c>
      <c r="Z218" s="16" t="str">
        <v/>
      </c>
      <c r="AB218" s="15">
        <v>0</v>
      </c>
      <c r="AC218" s="16" t="str">
        <v/>
      </c>
      <c r="AE218" s="1"/>
      <c r="AF218" s="14">
        <v>0</v>
      </c>
      <c r="AG218" s="14">
        <v>0</v>
      </c>
      <c r="AH218" s="14">
        <v>0</v>
      </c>
      <c r="AI218" s="14">
        <v>0</v>
      </c>
      <c r="AK218" s="15">
        <v>0</v>
      </c>
      <c r="AR218" s="1"/>
      <c r="AT218" s="1"/>
    </row>
    <row r="219" spans="1:46" ht="15" customHeight="1" x14ac:dyDescent="0.3">
      <c r="A219" s="23"/>
      <c r="B219" s="39"/>
      <c r="C219" s="39"/>
      <c r="D219" s="53">
        <v>0</v>
      </c>
      <c r="E219" s="40"/>
      <c r="G219" s="54"/>
      <c r="H219" s="51"/>
      <c r="R219" s="75">
        <v>0</v>
      </c>
      <c r="S219" s="76" t="str">
        <v/>
      </c>
      <c r="T219" s="61">
        <v>0</v>
      </c>
      <c r="U219" s="1"/>
      <c r="V219" s="75">
        <v>0</v>
      </c>
      <c r="W219" s="76" t="str">
        <v/>
      </c>
      <c r="X219" s="69">
        <v>0</v>
      </c>
      <c r="Y219" s="65">
        <v>0</v>
      </c>
      <c r="Z219" s="16" t="str">
        <v/>
      </c>
      <c r="AB219" s="15">
        <v>0</v>
      </c>
      <c r="AC219" s="16" t="str">
        <v/>
      </c>
      <c r="AE219" s="1"/>
      <c r="AF219" s="14">
        <v>0</v>
      </c>
      <c r="AG219" s="14">
        <v>0</v>
      </c>
      <c r="AH219" s="14">
        <v>0</v>
      </c>
      <c r="AI219" s="14">
        <v>0</v>
      </c>
      <c r="AK219" s="15">
        <v>0</v>
      </c>
      <c r="AR219" s="1"/>
      <c r="AT219" s="1"/>
    </row>
    <row r="220" spans="1:46" ht="15" customHeight="1" x14ac:dyDescent="0.3">
      <c r="A220" s="23"/>
      <c r="B220" s="39"/>
      <c r="C220" s="39"/>
      <c r="D220" s="53">
        <v>0</v>
      </c>
      <c r="E220" s="40"/>
      <c r="G220" s="54"/>
      <c r="H220" s="51"/>
      <c r="R220" s="75">
        <v>0</v>
      </c>
      <c r="S220" s="76" t="str">
        <v/>
      </c>
      <c r="T220" s="62">
        <v>0</v>
      </c>
      <c r="V220" s="75">
        <v>0</v>
      </c>
      <c r="W220" s="76" t="str">
        <v/>
      </c>
      <c r="X220" s="67">
        <v>0</v>
      </c>
      <c r="Y220" s="65">
        <v>0</v>
      </c>
      <c r="Z220" s="16" t="str">
        <v/>
      </c>
      <c r="AB220" s="15">
        <v>0</v>
      </c>
      <c r="AC220" s="16" t="str">
        <v/>
      </c>
      <c r="AF220" s="14">
        <v>0</v>
      </c>
      <c r="AG220" s="14">
        <v>0</v>
      </c>
      <c r="AH220" s="14">
        <v>0</v>
      </c>
      <c r="AI220" s="14">
        <v>0</v>
      </c>
      <c r="AK220" s="15">
        <v>0</v>
      </c>
    </row>
    <row r="221" spans="1:46" ht="15" customHeight="1" x14ac:dyDescent="0.3">
      <c r="A221" s="23"/>
      <c r="B221" s="39"/>
      <c r="C221" s="39"/>
      <c r="D221" s="53">
        <v>0</v>
      </c>
      <c r="E221" s="40"/>
      <c r="G221" s="54"/>
      <c r="H221" s="51"/>
      <c r="R221" s="75">
        <v>0</v>
      </c>
      <c r="S221" s="76" t="str">
        <v/>
      </c>
      <c r="T221" s="62">
        <v>0</v>
      </c>
      <c r="V221" s="75">
        <v>0</v>
      </c>
      <c r="W221" s="76" t="str">
        <v/>
      </c>
      <c r="X221" s="67">
        <v>0</v>
      </c>
      <c r="Y221" s="65">
        <v>0</v>
      </c>
      <c r="Z221" s="16" t="str">
        <v/>
      </c>
      <c r="AB221" s="15">
        <v>0</v>
      </c>
      <c r="AC221" s="16" t="str">
        <v/>
      </c>
      <c r="AF221" s="14">
        <v>0</v>
      </c>
      <c r="AG221" s="14">
        <v>0</v>
      </c>
      <c r="AH221" s="14">
        <v>0</v>
      </c>
      <c r="AI221" s="14">
        <v>0</v>
      </c>
      <c r="AK221" s="15">
        <v>0</v>
      </c>
    </row>
    <row r="222" spans="1:46" ht="15" customHeight="1" x14ac:dyDescent="0.3">
      <c r="A222" s="23"/>
      <c r="B222" s="39"/>
      <c r="C222" s="39"/>
      <c r="D222" s="53">
        <v>0</v>
      </c>
      <c r="E222" s="40"/>
      <c r="G222" s="54"/>
      <c r="H222" s="51"/>
      <c r="R222" s="75">
        <v>0</v>
      </c>
      <c r="S222" s="76" t="str">
        <v/>
      </c>
      <c r="T222" s="62">
        <v>0</v>
      </c>
      <c r="V222" s="75">
        <v>0</v>
      </c>
      <c r="W222" s="76" t="str">
        <v/>
      </c>
      <c r="X222" s="67">
        <v>0</v>
      </c>
      <c r="Y222" s="65">
        <v>0</v>
      </c>
      <c r="Z222" s="16" t="str">
        <v/>
      </c>
      <c r="AB222" s="15">
        <v>0</v>
      </c>
      <c r="AC222" s="16" t="str">
        <v/>
      </c>
      <c r="AF222" s="14">
        <v>0</v>
      </c>
      <c r="AG222" s="14">
        <v>0</v>
      </c>
      <c r="AH222" s="14">
        <v>0</v>
      </c>
      <c r="AI222" s="14">
        <v>0</v>
      </c>
      <c r="AK222" s="15">
        <v>0</v>
      </c>
    </row>
    <row r="223" spans="1:46" ht="15" customHeight="1" x14ac:dyDescent="0.3">
      <c r="A223" s="23"/>
      <c r="B223" s="39"/>
      <c r="C223" s="39"/>
      <c r="D223" s="53">
        <v>0</v>
      </c>
      <c r="E223" s="40"/>
      <c r="G223" s="54"/>
      <c r="H223" s="51"/>
      <c r="R223" s="75">
        <v>0</v>
      </c>
      <c r="S223" s="76" t="str">
        <v/>
      </c>
      <c r="T223" s="62">
        <v>0</v>
      </c>
      <c r="V223" s="75">
        <v>0</v>
      </c>
      <c r="W223" s="76" t="str">
        <v/>
      </c>
      <c r="X223" s="67">
        <v>0</v>
      </c>
      <c r="Y223" s="65">
        <v>0</v>
      </c>
      <c r="Z223" s="16" t="str">
        <v/>
      </c>
      <c r="AB223" s="15">
        <v>0</v>
      </c>
      <c r="AC223" s="16" t="str">
        <v/>
      </c>
      <c r="AF223" s="14">
        <v>0</v>
      </c>
      <c r="AG223" s="14">
        <v>0</v>
      </c>
      <c r="AH223" s="14">
        <v>0</v>
      </c>
      <c r="AI223" s="14">
        <v>0</v>
      </c>
      <c r="AK223" s="15">
        <v>0</v>
      </c>
    </row>
    <row r="224" spans="1:46" ht="15" customHeight="1" x14ac:dyDescent="0.3">
      <c r="A224" s="23"/>
      <c r="B224" s="39"/>
      <c r="C224" s="39"/>
      <c r="D224" s="53">
        <v>0</v>
      </c>
      <c r="E224" s="40"/>
      <c r="G224" s="54"/>
      <c r="H224" s="51"/>
      <c r="R224" s="75">
        <v>0</v>
      </c>
      <c r="S224" s="76" t="str">
        <v/>
      </c>
      <c r="T224" s="62">
        <v>0</v>
      </c>
      <c r="V224" s="75">
        <v>0</v>
      </c>
      <c r="W224" s="76" t="str">
        <v/>
      </c>
      <c r="X224" s="67">
        <v>0</v>
      </c>
      <c r="Y224" s="65">
        <v>0</v>
      </c>
      <c r="Z224" s="16" t="str">
        <v/>
      </c>
      <c r="AB224" s="15">
        <v>0</v>
      </c>
      <c r="AC224" s="16" t="str">
        <v/>
      </c>
      <c r="AF224" s="14">
        <v>0</v>
      </c>
      <c r="AG224" s="14">
        <v>0</v>
      </c>
      <c r="AH224" s="14">
        <v>0</v>
      </c>
      <c r="AI224" s="14">
        <v>0</v>
      </c>
      <c r="AK224" s="15">
        <v>0</v>
      </c>
    </row>
    <row r="225" spans="1:37" ht="15" customHeight="1" x14ac:dyDescent="0.3">
      <c r="A225" s="23"/>
      <c r="B225" s="39"/>
      <c r="C225" s="39"/>
      <c r="D225" s="53">
        <v>0</v>
      </c>
      <c r="E225" s="40"/>
      <c r="G225" s="54"/>
      <c r="H225" s="51"/>
      <c r="R225" s="75">
        <v>0</v>
      </c>
      <c r="S225" s="76" t="str">
        <v/>
      </c>
      <c r="T225" s="62">
        <v>0</v>
      </c>
      <c r="V225" s="75">
        <v>0</v>
      </c>
      <c r="W225" s="76" t="str">
        <v/>
      </c>
      <c r="X225" s="67">
        <v>0</v>
      </c>
      <c r="Y225" s="65">
        <v>0</v>
      </c>
      <c r="Z225" s="16" t="str">
        <v/>
      </c>
      <c r="AB225" s="15">
        <v>0</v>
      </c>
      <c r="AC225" s="16" t="str">
        <v/>
      </c>
      <c r="AF225" s="14">
        <v>0</v>
      </c>
      <c r="AG225" s="14">
        <v>0</v>
      </c>
      <c r="AH225" s="14">
        <v>0</v>
      </c>
      <c r="AI225" s="14">
        <v>0</v>
      </c>
      <c r="AK225" s="15">
        <v>0</v>
      </c>
    </row>
    <row r="226" spans="1:37" ht="15" customHeight="1" x14ac:dyDescent="0.3">
      <c r="A226" s="23"/>
      <c r="B226" s="39"/>
      <c r="C226" s="39"/>
      <c r="D226" s="53">
        <v>0</v>
      </c>
      <c r="E226" s="40"/>
      <c r="G226" s="54"/>
      <c r="H226" s="51"/>
      <c r="R226" s="75">
        <v>0</v>
      </c>
      <c r="S226" s="76" t="str">
        <v/>
      </c>
      <c r="T226" s="62">
        <v>0</v>
      </c>
      <c r="V226" s="75">
        <v>0</v>
      </c>
      <c r="W226" s="76" t="str">
        <v/>
      </c>
      <c r="X226" s="67">
        <v>0</v>
      </c>
      <c r="Y226" s="65">
        <v>0</v>
      </c>
      <c r="Z226" s="16" t="str">
        <v/>
      </c>
      <c r="AB226" s="15">
        <v>0</v>
      </c>
      <c r="AC226" s="16" t="str">
        <v/>
      </c>
      <c r="AF226" s="14">
        <v>0</v>
      </c>
      <c r="AG226" s="14">
        <v>0</v>
      </c>
      <c r="AH226" s="14">
        <v>0</v>
      </c>
      <c r="AI226" s="14">
        <v>0</v>
      </c>
      <c r="AK226" s="15">
        <v>0</v>
      </c>
    </row>
    <row r="227" spans="1:37" ht="15" customHeight="1" x14ac:dyDescent="0.3">
      <c r="A227" s="23"/>
      <c r="B227" s="39"/>
      <c r="C227" s="39"/>
      <c r="D227" s="53">
        <v>0</v>
      </c>
      <c r="E227" s="40"/>
      <c r="G227" s="54"/>
      <c r="H227" s="51"/>
      <c r="R227" s="75">
        <v>0</v>
      </c>
      <c r="S227" s="76" t="str">
        <v/>
      </c>
      <c r="T227" s="62">
        <v>0</v>
      </c>
      <c r="V227" s="75">
        <v>0</v>
      </c>
      <c r="W227" s="76" t="str">
        <v/>
      </c>
      <c r="X227" s="67">
        <v>0</v>
      </c>
      <c r="Y227" s="65">
        <v>0</v>
      </c>
      <c r="Z227" s="16" t="str">
        <v/>
      </c>
      <c r="AB227" s="15">
        <v>0</v>
      </c>
      <c r="AC227" s="16" t="str">
        <v/>
      </c>
      <c r="AF227" s="14">
        <v>0</v>
      </c>
      <c r="AG227" s="14">
        <v>0</v>
      </c>
      <c r="AH227" s="14">
        <v>0</v>
      </c>
      <c r="AI227" s="14">
        <v>0</v>
      </c>
      <c r="AK227" s="15">
        <v>0</v>
      </c>
    </row>
    <row r="228" spans="1:37" ht="15" customHeight="1" x14ac:dyDescent="0.3">
      <c r="A228" s="23"/>
      <c r="B228" s="39"/>
      <c r="C228" s="39"/>
      <c r="D228" s="53">
        <v>0</v>
      </c>
      <c r="E228" s="40"/>
      <c r="G228" s="54"/>
      <c r="H228" s="51"/>
      <c r="R228" s="75">
        <v>0</v>
      </c>
      <c r="S228" s="76" t="str">
        <v/>
      </c>
      <c r="T228" s="62">
        <v>0</v>
      </c>
      <c r="V228" s="75">
        <v>0</v>
      </c>
      <c r="W228" s="76" t="str">
        <v/>
      </c>
      <c r="X228" s="67">
        <v>0</v>
      </c>
      <c r="Y228" s="65">
        <v>0</v>
      </c>
      <c r="Z228" s="16" t="str">
        <v/>
      </c>
      <c r="AB228" s="15">
        <v>0</v>
      </c>
      <c r="AC228" s="16" t="str">
        <v/>
      </c>
      <c r="AF228" s="14">
        <v>0</v>
      </c>
      <c r="AG228" s="14">
        <v>0</v>
      </c>
      <c r="AH228" s="14">
        <v>0</v>
      </c>
      <c r="AI228" s="14">
        <v>0</v>
      </c>
      <c r="AK228" s="15">
        <v>0</v>
      </c>
    </row>
    <row r="229" spans="1:37" ht="15" customHeight="1" x14ac:dyDescent="0.3">
      <c r="A229" s="23"/>
      <c r="B229" s="39"/>
      <c r="C229" s="39"/>
      <c r="D229" s="53">
        <v>0</v>
      </c>
      <c r="E229" s="40"/>
      <c r="G229" s="54"/>
      <c r="H229" s="51"/>
      <c r="R229" s="75">
        <v>0</v>
      </c>
      <c r="S229" s="76" t="str">
        <v/>
      </c>
      <c r="T229" s="62">
        <v>0</v>
      </c>
      <c r="V229" s="75">
        <v>0</v>
      </c>
      <c r="W229" s="76" t="str">
        <v/>
      </c>
      <c r="X229" s="67">
        <v>0</v>
      </c>
      <c r="Y229" s="65">
        <v>0</v>
      </c>
      <c r="Z229" s="16" t="str">
        <v/>
      </c>
      <c r="AB229" s="15">
        <v>0</v>
      </c>
      <c r="AC229" s="16" t="str">
        <v/>
      </c>
      <c r="AF229" s="14">
        <v>0</v>
      </c>
      <c r="AG229" s="14">
        <v>0</v>
      </c>
      <c r="AH229" s="14">
        <v>0</v>
      </c>
      <c r="AI229" s="14">
        <v>0</v>
      </c>
      <c r="AK229" s="15">
        <v>0</v>
      </c>
    </row>
    <row r="230" spans="1:37" ht="15" customHeight="1" x14ac:dyDescent="0.3">
      <c r="A230" s="23"/>
      <c r="B230" s="39"/>
      <c r="C230" s="39"/>
      <c r="D230" s="53">
        <v>0</v>
      </c>
      <c r="E230" s="40"/>
      <c r="G230" s="54"/>
      <c r="H230" s="51"/>
      <c r="R230" s="75">
        <v>0</v>
      </c>
      <c r="S230" s="76" t="str">
        <v/>
      </c>
      <c r="T230" s="62">
        <v>0</v>
      </c>
      <c r="V230" s="75">
        <v>0</v>
      </c>
      <c r="W230" s="76" t="str">
        <v/>
      </c>
      <c r="X230" s="67">
        <v>0</v>
      </c>
      <c r="Y230" s="65">
        <v>0</v>
      </c>
      <c r="Z230" s="16" t="str">
        <v/>
      </c>
      <c r="AB230" s="15">
        <v>0</v>
      </c>
      <c r="AC230" s="16" t="str">
        <v/>
      </c>
      <c r="AF230" s="14">
        <v>0</v>
      </c>
      <c r="AG230" s="14">
        <v>0</v>
      </c>
      <c r="AH230" s="14">
        <v>0</v>
      </c>
      <c r="AI230" s="14">
        <v>0</v>
      </c>
      <c r="AK230" s="15">
        <v>0</v>
      </c>
    </row>
    <row r="231" spans="1:37" ht="15" customHeight="1" x14ac:dyDescent="0.3">
      <c r="A231" s="23"/>
      <c r="B231" s="39"/>
      <c r="C231" s="39"/>
      <c r="D231" s="53">
        <v>0</v>
      </c>
      <c r="E231" s="40"/>
      <c r="G231" s="54"/>
      <c r="H231" s="51"/>
      <c r="R231" s="75">
        <v>0</v>
      </c>
      <c r="S231" s="76" t="str">
        <v/>
      </c>
      <c r="T231" s="62">
        <v>0</v>
      </c>
      <c r="V231" s="75">
        <v>0</v>
      </c>
      <c r="W231" s="76" t="str">
        <v/>
      </c>
      <c r="X231" s="67">
        <v>0</v>
      </c>
      <c r="Y231" s="65">
        <v>0</v>
      </c>
      <c r="Z231" s="16" t="str">
        <v/>
      </c>
      <c r="AB231" s="15">
        <v>0</v>
      </c>
      <c r="AC231" s="16" t="str">
        <v/>
      </c>
      <c r="AF231" s="14">
        <v>0</v>
      </c>
      <c r="AG231" s="14">
        <v>0</v>
      </c>
      <c r="AH231" s="14">
        <v>0</v>
      </c>
      <c r="AI231" s="14">
        <v>0</v>
      </c>
      <c r="AK231" s="15">
        <v>0</v>
      </c>
    </row>
    <row r="232" spans="1:37" ht="15" customHeight="1" x14ac:dyDescent="0.3">
      <c r="A232" s="23"/>
      <c r="B232" s="39"/>
      <c r="C232" s="39"/>
      <c r="D232" s="53">
        <v>0</v>
      </c>
      <c r="E232" s="40"/>
      <c r="G232" s="54"/>
      <c r="H232" s="51"/>
      <c r="R232" s="75">
        <v>0</v>
      </c>
      <c r="S232" s="76" t="str">
        <v/>
      </c>
      <c r="T232" s="62">
        <v>0</v>
      </c>
      <c r="V232" s="75">
        <v>0</v>
      </c>
      <c r="W232" s="76" t="str">
        <v/>
      </c>
      <c r="X232" s="67">
        <v>0</v>
      </c>
      <c r="Y232" s="65">
        <v>0</v>
      </c>
      <c r="Z232" s="16" t="str">
        <v/>
      </c>
      <c r="AB232" s="15">
        <v>0</v>
      </c>
      <c r="AC232" s="16" t="str">
        <v/>
      </c>
      <c r="AF232" s="14">
        <v>0</v>
      </c>
      <c r="AG232" s="14">
        <v>0</v>
      </c>
      <c r="AH232" s="14">
        <v>0</v>
      </c>
      <c r="AI232" s="14">
        <v>0</v>
      </c>
      <c r="AK232" s="15">
        <v>0</v>
      </c>
    </row>
    <row r="233" spans="1:37" ht="15" customHeight="1" x14ac:dyDescent="0.3">
      <c r="A233" s="23"/>
      <c r="B233" s="39"/>
      <c r="C233" s="39"/>
      <c r="D233" s="53">
        <v>0</v>
      </c>
      <c r="E233" s="40"/>
      <c r="G233" s="54"/>
      <c r="H233" s="51"/>
      <c r="R233" s="75">
        <v>0</v>
      </c>
      <c r="S233" s="76" t="str">
        <v/>
      </c>
      <c r="T233" s="62">
        <v>0</v>
      </c>
      <c r="V233" s="75">
        <v>0</v>
      </c>
      <c r="W233" s="76" t="str">
        <v/>
      </c>
      <c r="X233" s="67">
        <v>0</v>
      </c>
      <c r="Y233" s="65">
        <v>0</v>
      </c>
      <c r="Z233" s="16" t="str">
        <v/>
      </c>
      <c r="AB233" s="15">
        <v>0</v>
      </c>
      <c r="AC233" s="16" t="str">
        <v/>
      </c>
      <c r="AF233" s="14">
        <v>0</v>
      </c>
      <c r="AG233" s="14">
        <v>0</v>
      </c>
      <c r="AH233" s="14">
        <v>0</v>
      </c>
      <c r="AI233" s="14">
        <v>0</v>
      </c>
      <c r="AK233" s="15">
        <v>0</v>
      </c>
    </row>
    <row r="234" spans="1:37" ht="15" customHeight="1" x14ac:dyDescent="0.3">
      <c r="A234" s="23"/>
      <c r="B234" s="39"/>
      <c r="C234" s="39"/>
      <c r="D234" s="53">
        <v>0</v>
      </c>
      <c r="E234" s="40"/>
      <c r="G234" s="54"/>
      <c r="H234" s="51"/>
      <c r="R234" s="75">
        <v>0</v>
      </c>
      <c r="S234" s="76" t="str">
        <v/>
      </c>
      <c r="T234" s="62">
        <v>0</v>
      </c>
      <c r="V234" s="75">
        <v>0</v>
      </c>
      <c r="W234" s="76" t="str">
        <v/>
      </c>
      <c r="X234" s="67">
        <v>0</v>
      </c>
      <c r="Y234" s="65">
        <v>0</v>
      </c>
      <c r="Z234" s="16" t="str">
        <v/>
      </c>
      <c r="AB234" s="15">
        <v>0</v>
      </c>
      <c r="AC234" s="16" t="str">
        <v/>
      </c>
      <c r="AF234" s="14">
        <v>0</v>
      </c>
      <c r="AG234" s="14">
        <v>0</v>
      </c>
      <c r="AH234" s="14">
        <v>0</v>
      </c>
      <c r="AI234" s="14">
        <v>0</v>
      </c>
      <c r="AK234" s="15">
        <v>0</v>
      </c>
    </row>
    <row r="235" spans="1:37" ht="15" customHeight="1" x14ac:dyDescent="0.3">
      <c r="A235" s="23"/>
      <c r="B235" s="39"/>
      <c r="C235" s="39"/>
      <c r="D235" s="53">
        <v>0</v>
      </c>
      <c r="E235" s="40"/>
      <c r="G235" s="54"/>
      <c r="H235" s="51"/>
      <c r="R235" s="75">
        <v>0</v>
      </c>
      <c r="S235" s="76" t="str">
        <v/>
      </c>
      <c r="T235" s="62">
        <v>0</v>
      </c>
      <c r="V235" s="75">
        <v>0</v>
      </c>
      <c r="W235" s="76" t="str">
        <v/>
      </c>
      <c r="X235" s="67">
        <v>0</v>
      </c>
      <c r="Y235" s="65">
        <v>0</v>
      </c>
      <c r="Z235" s="16" t="str">
        <v/>
      </c>
      <c r="AB235" s="15">
        <v>0</v>
      </c>
      <c r="AC235" s="16" t="str">
        <v/>
      </c>
      <c r="AF235" s="14">
        <v>0</v>
      </c>
      <c r="AG235" s="14">
        <v>0</v>
      </c>
      <c r="AH235" s="14">
        <v>0</v>
      </c>
      <c r="AI235" s="14">
        <v>0</v>
      </c>
      <c r="AK235" s="15">
        <v>0</v>
      </c>
    </row>
    <row r="236" spans="1:37" ht="15" customHeight="1" x14ac:dyDescent="0.3">
      <c r="A236" s="23"/>
      <c r="B236" s="39"/>
      <c r="C236" s="39"/>
      <c r="D236" s="53">
        <v>0</v>
      </c>
      <c r="E236" s="40"/>
      <c r="G236" s="54"/>
      <c r="H236" s="51"/>
      <c r="R236" s="75">
        <v>0</v>
      </c>
      <c r="S236" s="76" t="str">
        <v/>
      </c>
      <c r="T236" s="62">
        <v>0</v>
      </c>
      <c r="V236" s="75">
        <v>0</v>
      </c>
      <c r="W236" s="76" t="str">
        <v/>
      </c>
      <c r="X236" s="67">
        <v>0</v>
      </c>
      <c r="Y236" s="65">
        <v>0</v>
      </c>
      <c r="Z236" s="16" t="str">
        <v/>
      </c>
      <c r="AB236" s="15">
        <v>0</v>
      </c>
      <c r="AC236" s="16" t="str">
        <v/>
      </c>
      <c r="AF236" s="14">
        <v>0</v>
      </c>
      <c r="AG236" s="14">
        <v>0</v>
      </c>
      <c r="AH236" s="14">
        <v>0</v>
      </c>
      <c r="AI236" s="14">
        <v>0</v>
      </c>
      <c r="AK236" s="15">
        <v>0</v>
      </c>
    </row>
    <row r="237" spans="1:37" ht="15" customHeight="1" x14ac:dyDescent="0.3">
      <c r="A237" s="23"/>
      <c r="B237" s="39"/>
      <c r="C237" s="39"/>
      <c r="D237" s="53">
        <v>0</v>
      </c>
      <c r="E237" s="40"/>
      <c r="G237" s="54"/>
      <c r="H237" s="51"/>
      <c r="R237" s="75">
        <v>0</v>
      </c>
      <c r="S237" s="76" t="str">
        <v/>
      </c>
      <c r="T237" s="62">
        <v>0</v>
      </c>
      <c r="V237" s="75">
        <v>0</v>
      </c>
      <c r="W237" s="76" t="str">
        <v/>
      </c>
      <c r="X237" s="67">
        <v>0</v>
      </c>
      <c r="Y237" s="65">
        <v>0</v>
      </c>
      <c r="Z237" s="16" t="str">
        <v/>
      </c>
      <c r="AB237" s="15">
        <v>0</v>
      </c>
      <c r="AC237" s="16" t="str">
        <v/>
      </c>
      <c r="AF237" s="14">
        <v>0</v>
      </c>
      <c r="AG237" s="14">
        <v>0</v>
      </c>
      <c r="AH237" s="14">
        <v>0</v>
      </c>
      <c r="AI237" s="14">
        <v>0</v>
      </c>
      <c r="AK237" s="15">
        <v>0</v>
      </c>
    </row>
    <row r="238" spans="1:37" ht="15" customHeight="1" x14ac:dyDescent="0.3">
      <c r="A238" s="23"/>
      <c r="B238" s="39"/>
      <c r="C238" s="39"/>
      <c r="D238" s="53">
        <v>0</v>
      </c>
      <c r="E238" s="40"/>
      <c r="G238" s="54"/>
      <c r="H238" s="51"/>
      <c r="R238" s="75">
        <v>0</v>
      </c>
      <c r="S238" s="76" t="str">
        <v/>
      </c>
      <c r="T238" s="62">
        <v>0</v>
      </c>
      <c r="V238" s="75">
        <v>0</v>
      </c>
      <c r="W238" s="76" t="str">
        <v/>
      </c>
      <c r="X238" s="67">
        <v>0</v>
      </c>
      <c r="Y238" s="65">
        <v>0</v>
      </c>
      <c r="Z238" s="16" t="str">
        <v/>
      </c>
      <c r="AB238" s="15">
        <v>0</v>
      </c>
      <c r="AC238" s="16" t="str">
        <v/>
      </c>
      <c r="AF238" s="14">
        <v>0</v>
      </c>
      <c r="AG238" s="14">
        <v>0</v>
      </c>
      <c r="AH238" s="14">
        <v>0</v>
      </c>
      <c r="AI238" s="14">
        <v>0</v>
      </c>
      <c r="AK238" s="15">
        <v>0</v>
      </c>
    </row>
    <row r="239" spans="1:37" ht="15" customHeight="1" x14ac:dyDescent="0.3">
      <c r="A239" s="23"/>
      <c r="B239" s="39"/>
      <c r="C239" s="39"/>
      <c r="D239" s="53">
        <v>0</v>
      </c>
      <c r="E239" s="40"/>
      <c r="G239" s="54"/>
      <c r="H239" s="51"/>
      <c r="R239" s="75">
        <v>0</v>
      </c>
      <c r="S239" s="76" t="str">
        <v/>
      </c>
      <c r="T239" s="62">
        <v>0</v>
      </c>
      <c r="V239" s="75">
        <v>0</v>
      </c>
      <c r="W239" s="76" t="str">
        <v/>
      </c>
      <c r="X239" s="67">
        <v>0</v>
      </c>
      <c r="Y239" s="65">
        <v>0</v>
      </c>
      <c r="Z239" s="16" t="str">
        <v/>
      </c>
      <c r="AB239" s="15">
        <v>0</v>
      </c>
      <c r="AC239" s="16" t="str">
        <v/>
      </c>
      <c r="AF239" s="14">
        <v>0</v>
      </c>
      <c r="AG239" s="14">
        <v>0</v>
      </c>
      <c r="AH239" s="14">
        <v>0</v>
      </c>
      <c r="AI239" s="14">
        <v>0</v>
      </c>
      <c r="AK239" s="15">
        <v>0</v>
      </c>
    </row>
    <row r="240" spans="1:37" ht="15" customHeight="1" x14ac:dyDescent="0.3">
      <c r="A240" s="23"/>
      <c r="B240" s="39"/>
      <c r="C240" s="39"/>
      <c r="D240" s="53">
        <v>0</v>
      </c>
      <c r="E240" s="40"/>
      <c r="G240" s="54"/>
      <c r="H240" s="51"/>
      <c r="R240" s="75">
        <v>0</v>
      </c>
      <c r="S240" s="76" t="str">
        <v/>
      </c>
      <c r="T240" s="62">
        <v>0</v>
      </c>
      <c r="V240" s="75">
        <v>0</v>
      </c>
      <c r="W240" s="76" t="str">
        <v/>
      </c>
      <c r="X240" s="67">
        <v>0</v>
      </c>
      <c r="Y240" s="65">
        <v>0</v>
      </c>
      <c r="Z240" s="16" t="str">
        <v/>
      </c>
      <c r="AB240" s="15">
        <v>0</v>
      </c>
      <c r="AC240" s="16" t="str">
        <v/>
      </c>
      <c r="AF240" s="14">
        <v>0</v>
      </c>
      <c r="AG240" s="14">
        <v>0</v>
      </c>
      <c r="AH240" s="14">
        <v>0</v>
      </c>
      <c r="AI240" s="14">
        <v>0</v>
      </c>
      <c r="AK240" s="15">
        <v>0</v>
      </c>
    </row>
    <row r="241" spans="1:37" ht="15" customHeight="1" x14ac:dyDescent="0.3">
      <c r="A241" s="23"/>
      <c r="B241" s="39"/>
      <c r="C241" s="39"/>
      <c r="D241" s="53">
        <v>0</v>
      </c>
      <c r="E241" s="40"/>
      <c r="G241" s="54"/>
      <c r="H241" s="51"/>
      <c r="R241" s="75">
        <v>0</v>
      </c>
      <c r="S241" s="76" t="str">
        <v/>
      </c>
      <c r="T241" s="62">
        <v>0</v>
      </c>
      <c r="V241" s="75">
        <v>0</v>
      </c>
      <c r="W241" s="76" t="str">
        <v/>
      </c>
      <c r="X241" s="67">
        <v>0</v>
      </c>
      <c r="Y241" s="65">
        <v>0</v>
      </c>
      <c r="Z241" s="16" t="str">
        <v/>
      </c>
      <c r="AB241" s="15">
        <v>0</v>
      </c>
      <c r="AC241" s="16" t="str">
        <v/>
      </c>
      <c r="AF241" s="14">
        <v>0</v>
      </c>
      <c r="AG241" s="14">
        <v>0</v>
      </c>
      <c r="AH241" s="14">
        <v>0</v>
      </c>
      <c r="AI241" s="14">
        <v>0</v>
      </c>
      <c r="AK241" s="15">
        <v>0</v>
      </c>
    </row>
    <row r="242" spans="1:37" ht="15" customHeight="1" x14ac:dyDescent="0.3">
      <c r="A242" s="23"/>
      <c r="B242" s="39"/>
      <c r="C242" s="39"/>
      <c r="D242" s="53">
        <v>0</v>
      </c>
      <c r="E242" s="40"/>
      <c r="G242" s="54"/>
      <c r="H242" s="51"/>
      <c r="R242" s="75">
        <v>0</v>
      </c>
      <c r="S242" s="76" t="str">
        <v/>
      </c>
      <c r="T242" s="62">
        <v>0</v>
      </c>
      <c r="V242" s="75">
        <v>0</v>
      </c>
      <c r="W242" s="76" t="str">
        <v/>
      </c>
      <c r="X242" s="67">
        <v>0</v>
      </c>
      <c r="Y242" s="65">
        <v>0</v>
      </c>
      <c r="Z242" s="16" t="str">
        <v/>
      </c>
      <c r="AB242" s="15">
        <v>0</v>
      </c>
      <c r="AC242" s="16" t="str">
        <v/>
      </c>
      <c r="AF242" s="14">
        <v>0</v>
      </c>
      <c r="AG242" s="14">
        <v>0</v>
      </c>
      <c r="AH242" s="14">
        <v>0</v>
      </c>
      <c r="AI242" s="14">
        <v>0</v>
      </c>
      <c r="AK242" s="15">
        <v>0</v>
      </c>
    </row>
    <row r="243" spans="1:37" ht="15" customHeight="1" x14ac:dyDescent="0.3">
      <c r="A243" s="23"/>
      <c r="B243" s="39"/>
      <c r="C243" s="39"/>
      <c r="D243" s="53">
        <v>0</v>
      </c>
      <c r="E243" s="40"/>
      <c r="G243" s="54"/>
      <c r="H243" s="51"/>
      <c r="R243" s="75">
        <v>0</v>
      </c>
      <c r="S243" s="76" t="str">
        <v/>
      </c>
      <c r="T243" s="62">
        <v>0</v>
      </c>
      <c r="V243" s="75">
        <v>0</v>
      </c>
      <c r="W243" s="76" t="str">
        <v/>
      </c>
      <c r="X243" s="67">
        <v>0</v>
      </c>
      <c r="Y243" s="65">
        <v>0</v>
      </c>
      <c r="Z243" s="16" t="str">
        <v/>
      </c>
      <c r="AB243" s="15">
        <v>0</v>
      </c>
      <c r="AC243" s="16" t="str">
        <v/>
      </c>
      <c r="AF243" s="14">
        <v>0</v>
      </c>
      <c r="AG243" s="14">
        <v>0</v>
      </c>
      <c r="AH243" s="14">
        <v>0</v>
      </c>
      <c r="AI243" s="14">
        <v>0</v>
      </c>
      <c r="AK243" s="15">
        <v>0</v>
      </c>
    </row>
    <row r="244" spans="1:37" ht="15" customHeight="1" x14ac:dyDescent="0.3">
      <c r="A244" s="23"/>
      <c r="B244" s="39"/>
      <c r="C244" s="39"/>
      <c r="D244" s="53">
        <v>0</v>
      </c>
      <c r="E244" s="40"/>
      <c r="G244" s="54"/>
      <c r="H244" s="51"/>
      <c r="R244" s="75">
        <v>0</v>
      </c>
      <c r="S244" s="76" t="str">
        <v/>
      </c>
      <c r="T244" s="62">
        <v>0</v>
      </c>
      <c r="V244" s="75">
        <v>0</v>
      </c>
      <c r="W244" s="76" t="str">
        <v/>
      </c>
      <c r="X244" s="67">
        <v>0</v>
      </c>
      <c r="Y244" s="65">
        <v>0</v>
      </c>
      <c r="Z244" s="16" t="str">
        <v/>
      </c>
      <c r="AB244" s="15">
        <v>0</v>
      </c>
      <c r="AC244" s="16" t="str">
        <v/>
      </c>
      <c r="AF244" s="14">
        <v>0</v>
      </c>
      <c r="AG244" s="14">
        <v>0</v>
      </c>
      <c r="AH244" s="14">
        <v>0</v>
      </c>
      <c r="AI244" s="14">
        <v>0</v>
      </c>
      <c r="AK244" s="15">
        <v>0</v>
      </c>
    </row>
    <row r="245" spans="1:37" ht="15" customHeight="1" x14ac:dyDescent="0.3">
      <c r="A245" s="23"/>
      <c r="B245" s="39"/>
      <c r="C245" s="39"/>
      <c r="D245" s="53">
        <v>0</v>
      </c>
      <c r="E245" s="40"/>
      <c r="G245" s="54"/>
      <c r="H245" s="51"/>
      <c r="R245" s="75">
        <v>0</v>
      </c>
      <c r="S245" s="76" t="str">
        <v/>
      </c>
      <c r="T245" s="62">
        <v>0</v>
      </c>
      <c r="V245" s="75">
        <v>0</v>
      </c>
      <c r="W245" s="76" t="str">
        <v/>
      </c>
      <c r="X245" s="67">
        <v>0</v>
      </c>
      <c r="Y245" s="65">
        <v>0</v>
      </c>
      <c r="Z245" s="16" t="str">
        <v/>
      </c>
      <c r="AB245" s="15">
        <v>0</v>
      </c>
      <c r="AC245" s="16" t="str">
        <v/>
      </c>
      <c r="AF245" s="14">
        <v>0</v>
      </c>
      <c r="AG245" s="14">
        <v>0</v>
      </c>
      <c r="AH245" s="14">
        <v>0</v>
      </c>
      <c r="AI245" s="14">
        <v>0</v>
      </c>
      <c r="AK245" s="15">
        <v>0</v>
      </c>
    </row>
    <row r="246" spans="1:37" ht="15" customHeight="1" x14ac:dyDescent="0.3">
      <c r="A246" s="23"/>
      <c r="B246" s="39"/>
      <c r="C246" s="39"/>
      <c r="D246" s="53">
        <v>0</v>
      </c>
      <c r="E246" s="40"/>
      <c r="G246" s="54"/>
      <c r="H246" s="51"/>
      <c r="R246" s="75">
        <v>0</v>
      </c>
      <c r="S246" s="76" t="str">
        <v/>
      </c>
      <c r="T246" s="62">
        <v>0</v>
      </c>
      <c r="V246" s="75">
        <v>0</v>
      </c>
      <c r="W246" s="76" t="str">
        <v/>
      </c>
      <c r="X246" s="67">
        <v>0</v>
      </c>
      <c r="Y246" s="65">
        <v>0</v>
      </c>
      <c r="Z246" s="16" t="str">
        <v/>
      </c>
      <c r="AB246" s="15">
        <v>0</v>
      </c>
      <c r="AC246" s="16" t="str">
        <v/>
      </c>
      <c r="AF246" s="14">
        <v>0</v>
      </c>
      <c r="AG246" s="14">
        <v>0</v>
      </c>
      <c r="AH246" s="14">
        <v>0</v>
      </c>
      <c r="AI246" s="14">
        <v>0</v>
      </c>
      <c r="AK246" s="15">
        <v>0</v>
      </c>
    </row>
    <row r="247" spans="1:37" ht="15" customHeight="1" x14ac:dyDescent="0.3">
      <c r="A247" s="23"/>
      <c r="B247" s="39"/>
      <c r="C247" s="39"/>
      <c r="D247" s="53">
        <v>0</v>
      </c>
      <c r="E247" s="40"/>
      <c r="G247" s="54"/>
      <c r="H247" s="51"/>
      <c r="R247" s="75">
        <v>0</v>
      </c>
      <c r="S247" s="76" t="str">
        <v/>
      </c>
      <c r="T247" s="62">
        <v>0</v>
      </c>
      <c r="V247" s="75">
        <v>0</v>
      </c>
      <c r="W247" s="76" t="str">
        <v/>
      </c>
      <c r="X247" s="67">
        <v>0</v>
      </c>
      <c r="Y247" s="65">
        <v>0</v>
      </c>
      <c r="Z247" s="16" t="str">
        <v/>
      </c>
      <c r="AB247" s="15">
        <v>0</v>
      </c>
      <c r="AC247" s="16" t="str">
        <v/>
      </c>
      <c r="AF247" s="14">
        <v>0</v>
      </c>
      <c r="AG247" s="14">
        <v>0</v>
      </c>
      <c r="AH247" s="14">
        <v>0</v>
      </c>
      <c r="AI247" s="14">
        <v>0</v>
      </c>
      <c r="AK247" s="15">
        <v>0</v>
      </c>
    </row>
    <row r="248" spans="1:37" ht="15" customHeight="1" x14ac:dyDescent="0.3">
      <c r="A248" s="23"/>
      <c r="B248" s="39"/>
      <c r="C248" s="39"/>
      <c r="D248" s="53">
        <v>0</v>
      </c>
      <c r="E248" s="40"/>
      <c r="G248" s="54"/>
      <c r="H248" s="51"/>
      <c r="R248" s="75">
        <v>0</v>
      </c>
      <c r="S248" s="76" t="str">
        <v/>
      </c>
      <c r="T248" s="62">
        <v>0</v>
      </c>
      <c r="V248" s="75">
        <v>0</v>
      </c>
      <c r="W248" s="76" t="str">
        <v/>
      </c>
      <c r="X248" s="67">
        <v>0</v>
      </c>
      <c r="Y248" s="65">
        <v>0</v>
      </c>
      <c r="Z248" s="16" t="str">
        <v/>
      </c>
      <c r="AB248" s="15">
        <v>0</v>
      </c>
      <c r="AC248" s="16" t="str">
        <v/>
      </c>
      <c r="AF248" s="14">
        <v>0</v>
      </c>
      <c r="AG248" s="14">
        <v>0</v>
      </c>
      <c r="AH248" s="14">
        <v>0</v>
      </c>
      <c r="AI248" s="14">
        <v>0</v>
      </c>
      <c r="AK248" s="15">
        <v>0</v>
      </c>
    </row>
    <row r="249" spans="1:37" ht="15" customHeight="1" x14ac:dyDescent="0.3">
      <c r="A249" s="23"/>
      <c r="B249" s="39"/>
      <c r="C249" s="39"/>
      <c r="D249" s="53">
        <v>0</v>
      </c>
      <c r="E249" s="40"/>
      <c r="G249" s="54"/>
      <c r="H249" s="51"/>
      <c r="R249" s="75">
        <v>0</v>
      </c>
      <c r="S249" s="76" t="str">
        <v/>
      </c>
      <c r="T249" s="62">
        <v>0</v>
      </c>
      <c r="V249" s="75">
        <v>0</v>
      </c>
      <c r="W249" s="76" t="str">
        <v/>
      </c>
      <c r="X249" s="67">
        <v>0</v>
      </c>
      <c r="Y249" s="65">
        <v>0</v>
      </c>
      <c r="Z249" s="16" t="str">
        <v/>
      </c>
      <c r="AB249" s="15">
        <v>0</v>
      </c>
      <c r="AC249" s="16" t="str">
        <v/>
      </c>
      <c r="AF249" s="14">
        <v>0</v>
      </c>
      <c r="AG249" s="14">
        <v>0</v>
      </c>
      <c r="AH249" s="14">
        <v>0</v>
      </c>
      <c r="AI249" s="14">
        <v>0</v>
      </c>
      <c r="AK249" s="15">
        <v>0</v>
      </c>
    </row>
    <row r="250" spans="1:37" ht="15" customHeight="1" x14ac:dyDescent="0.3">
      <c r="A250" s="23"/>
      <c r="B250" s="39"/>
      <c r="C250" s="39"/>
      <c r="D250" s="53">
        <v>0</v>
      </c>
      <c r="E250" s="40"/>
      <c r="G250" s="54"/>
      <c r="H250" s="51"/>
      <c r="R250" s="75">
        <v>0</v>
      </c>
      <c r="S250" s="76" t="str">
        <v/>
      </c>
      <c r="T250" s="62">
        <v>0</v>
      </c>
      <c r="V250" s="75">
        <v>0</v>
      </c>
      <c r="W250" s="76" t="str">
        <v/>
      </c>
      <c r="X250" s="67">
        <v>0</v>
      </c>
      <c r="Y250" s="65">
        <v>0</v>
      </c>
      <c r="Z250" s="16" t="str">
        <v/>
      </c>
      <c r="AB250" s="15">
        <v>0</v>
      </c>
      <c r="AC250" s="16" t="str">
        <v/>
      </c>
      <c r="AF250" s="14">
        <v>0</v>
      </c>
      <c r="AG250" s="14">
        <v>0</v>
      </c>
      <c r="AH250" s="14">
        <v>0</v>
      </c>
      <c r="AI250" s="14">
        <v>0</v>
      </c>
      <c r="AK250" s="15">
        <v>0</v>
      </c>
    </row>
    <row r="251" spans="1:37" ht="15" customHeight="1" x14ac:dyDescent="0.3">
      <c r="A251" s="23"/>
      <c r="B251" s="39"/>
      <c r="C251" s="39"/>
      <c r="D251" s="53">
        <v>0</v>
      </c>
      <c r="E251" s="40"/>
      <c r="G251" s="54"/>
      <c r="H251" s="51"/>
      <c r="R251" s="75">
        <v>0</v>
      </c>
      <c r="S251" s="76" t="str">
        <v/>
      </c>
      <c r="T251" s="62">
        <v>0</v>
      </c>
      <c r="V251" s="75">
        <v>0</v>
      </c>
      <c r="W251" s="76" t="str">
        <v/>
      </c>
      <c r="X251" s="67">
        <v>0</v>
      </c>
      <c r="Y251" s="65">
        <v>0</v>
      </c>
      <c r="Z251" s="16" t="str">
        <v/>
      </c>
      <c r="AB251" s="15">
        <v>0</v>
      </c>
      <c r="AC251" s="16" t="str">
        <v/>
      </c>
      <c r="AF251" s="14">
        <v>0</v>
      </c>
      <c r="AG251" s="14">
        <v>0</v>
      </c>
      <c r="AH251" s="14">
        <v>0</v>
      </c>
      <c r="AI251" s="14">
        <v>0</v>
      </c>
      <c r="AK251" s="15">
        <v>0</v>
      </c>
    </row>
    <row r="252" spans="1:37" ht="15" customHeight="1" x14ac:dyDescent="0.3">
      <c r="A252" s="23"/>
      <c r="B252" s="39"/>
      <c r="C252" s="39"/>
      <c r="D252" s="53">
        <v>0</v>
      </c>
      <c r="E252" s="40"/>
      <c r="G252" s="54"/>
      <c r="H252" s="51"/>
      <c r="R252" s="75">
        <v>0</v>
      </c>
      <c r="S252" s="76" t="str">
        <v/>
      </c>
      <c r="T252" s="62">
        <v>0</v>
      </c>
      <c r="V252" s="75">
        <v>0</v>
      </c>
      <c r="W252" s="76" t="str">
        <v/>
      </c>
      <c r="X252" s="67">
        <v>0</v>
      </c>
      <c r="Y252" s="65">
        <v>0</v>
      </c>
      <c r="Z252" s="16" t="str">
        <v/>
      </c>
      <c r="AB252" s="15">
        <v>0</v>
      </c>
      <c r="AC252" s="16" t="str">
        <v/>
      </c>
      <c r="AF252" s="14">
        <v>0</v>
      </c>
      <c r="AG252" s="14">
        <v>0</v>
      </c>
      <c r="AH252" s="14">
        <v>0</v>
      </c>
      <c r="AI252" s="14">
        <v>0</v>
      </c>
      <c r="AK252" s="15">
        <v>0</v>
      </c>
    </row>
    <row r="253" spans="1:37" ht="15" customHeight="1" x14ac:dyDescent="0.3">
      <c r="A253" s="23"/>
      <c r="B253" s="39"/>
      <c r="C253" s="39"/>
      <c r="D253" s="53">
        <v>0</v>
      </c>
      <c r="E253" s="40"/>
      <c r="G253" s="54"/>
      <c r="H253" s="51"/>
      <c r="R253" s="75">
        <v>0</v>
      </c>
      <c r="S253" s="76" t="str">
        <v/>
      </c>
      <c r="T253" s="62">
        <v>0</v>
      </c>
      <c r="V253" s="75">
        <v>0</v>
      </c>
      <c r="W253" s="76" t="str">
        <v/>
      </c>
      <c r="X253" s="67">
        <v>0</v>
      </c>
      <c r="Y253" s="65">
        <v>0</v>
      </c>
      <c r="Z253" s="16" t="str">
        <v/>
      </c>
      <c r="AB253" s="15">
        <v>0</v>
      </c>
      <c r="AC253" s="16" t="str">
        <v/>
      </c>
      <c r="AF253" s="14">
        <v>0</v>
      </c>
      <c r="AG253" s="14">
        <v>0</v>
      </c>
      <c r="AH253" s="14">
        <v>0</v>
      </c>
      <c r="AI253" s="14">
        <v>0</v>
      </c>
      <c r="AK253" s="15">
        <v>0</v>
      </c>
    </row>
    <row r="254" spans="1:37" ht="15" customHeight="1" x14ac:dyDescent="0.3">
      <c r="A254" s="23"/>
      <c r="B254" s="39"/>
      <c r="C254" s="39"/>
      <c r="D254" s="53">
        <v>0</v>
      </c>
      <c r="E254" s="40"/>
      <c r="G254" s="54"/>
      <c r="H254" s="51"/>
      <c r="R254" s="75">
        <v>0</v>
      </c>
      <c r="S254" s="76" t="str">
        <v/>
      </c>
      <c r="T254" s="62">
        <v>0</v>
      </c>
      <c r="V254" s="75">
        <v>0</v>
      </c>
      <c r="W254" s="76" t="str">
        <v/>
      </c>
      <c r="X254" s="67">
        <v>0</v>
      </c>
      <c r="Y254" s="65">
        <v>0</v>
      </c>
      <c r="Z254" s="16" t="str">
        <v/>
      </c>
      <c r="AB254" s="15">
        <v>0</v>
      </c>
      <c r="AC254" s="16" t="str">
        <v/>
      </c>
      <c r="AF254" s="14">
        <v>0</v>
      </c>
      <c r="AG254" s="14">
        <v>0</v>
      </c>
      <c r="AH254" s="14">
        <v>0</v>
      </c>
      <c r="AI254" s="14">
        <v>0</v>
      </c>
      <c r="AK254" s="15">
        <v>0</v>
      </c>
    </row>
    <row r="255" spans="1:37" ht="15" customHeight="1" x14ac:dyDescent="0.3">
      <c r="A255" s="23"/>
      <c r="B255" s="39"/>
      <c r="C255" s="39"/>
      <c r="D255" s="53">
        <v>0</v>
      </c>
      <c r="E255" s="40"/>
      <c r="G255" s="54"/>
      <c r="H255" s="51"/>
      <c r="R255" s="75">
        <v>0</v>
      </c>
      <c r="S255" s="76" t="str">
        <v/>
      </c>
      <c r="T255" s="62">
        <v>0</v>
      </c>
      <c r="V255" s="75">
        <v>0</v>
      </c>
      <c r="W255" s="76" t="str">
        <v/>
      </c>
      <c r="X255" s="67">
        <v>0</v>
      </c>
      <c r="Y255" s="65">
        <v>0</v>
      </c>
      <c r="Z255" s="16" t="str">
        <v/>
      </c>
      <c r="AB255" s="15">
        <v>0</v>
      </c>
      <c r="AC255" s="16" t="str">
        <v/>
      </c>
      <c r="AF255" s="14">
        <v>0</v>
      </c>
      <c r="AG255" s="14">
        <v>0</v>
      </c>
      <c r="AH255" s="14">
        <v>0</v>
      </c>
      <c r="AI255" s="14">
        <v>0</v>
      </c>
      <c r="AK255" s="15">
        <v>0</v>
      </c>
    </row>
    <row r="256" spans="1:37" ht="15" customHeight="1" x14ac:dyDescent="0.3">
      <c r="A256" s="23"/>
      <c r="B256" s="39"/>
      <c r="C256" s="39"/>
      <c r="D256" s="53">
        <v>0</v>
      </c>
      <c r="E256" s="40"/>
      <c r="G256" s="54"/>
      <c r="H256" s="51"/>
      <c r="R256" s="75">
        <v>0</v>
      </c>
      <c r="S256" s="76" t="str">
        <v/>
      </c>
      <c r="T256" s="62">
        <v>0</v>
      </c>
      <c r="V256" s="75">
        <v>0</v>
      </c>
      <c r="W256" s="76" t="str">
        <v/>
      </c>
      <c r="X256" s="67">
        <v>0</v>
      </c>
      <c r="Y256" s="65">
        <v>0</v>
      </c>
      <c r="Z256" s="16" t="str">
        <v/>
      </c>
      <c r="AB256" s="15">
        <v>0</v>
      </c>
      <c r="AC256" s="16" t="str">
        <v/>
      </c>
      <c r="AF256" s="14">
        <v>0</v>
      </c>
      <c r="AG256" s="14">
        <v>0</v>
      </c>
      <c r="AH256" s="14">
        <v>0</v>
      </c>
      <c r="AI256" s="14">
        <v>0</v>
      </c>
      <c r="AK256" s="15">
        <v>0</v>
      </c>
    </row>
    <row r="257" spans="1:37" ht="15" customHeight="1" x14ac:dyDescent="0.3">
      <c r="A257" s="23"/>
      <c r="B257" s="39"/>
      <c r="C257" s="39"/>
      <c r="D257" s="53">
        <v>0</v>
      </c>
      <c r="E257" s="40"/>
      <c r="G257" s="54"/>
      <c r="H257" s="51"/>
      <c r="R257" s="75">
        <v>0</v>
      </c>
      <c r="S257" s="76" t="str">
        <v/>
      </c>
      <c r="T257" s="62">
        <v>0</v>
      </c>
      <c r="V257" s="75">
        <v>0</v>
      </c>
      <c r="W257" s="76" t="str">
        <v/>
      </c>
      <c r="X257" s="67">
        <v>0</v>
      </c>
      <c r="Y257" s="65">
        <v>0</v>
      </c>
      <c r="Z257" s="16" t="str">
        <v/>
      </c>
      <c r="AB257" s="15">
        <v>0</v>
      </c>
      <c r="AC257" s="16" t="str">
        <v/>
      </c>
      <c r="AF257" s="14">
        <v>0</v>
      </c>
      <c r="AG257" s="14">
        <v>0</v>
      </c>
      <c r="AH257" s="14">
        <v>0</v>
      </c>
      <c r="AI257" s="14">
        <v>0</v>
      </c>
      <c r="AK257" s="15">
        <v>0</v>
      </c>
    </row>
    <row r="258" spans="1:37" ht="15" customHeight="1" x14ac:dyDescent="0.3">
      <c r="A258" s="23"/>
      <c r="B258" s="39"/>
      <c r="C258" s="39"/>
      <c r="D258" s="53">
        <v>0</v>
      </c>
      <c r="E258" s="40"/>
      <c r="G258" s="54"/>
      <c r="H258" s="51"/>
      <c r="R258" s="75">
        <v>0</v>
      </c>
      <c r="S258" s="76" t="str">
        <v/>
      </c>
      <c r="T258" s="62">
        <v>0</v>
      </c>
      <c r="V258" s="75">
        <v>0</v>
      </c>
      <c r="W258" s="76" t="str">
        <v/>
      </c>
      <c r="X258" s="67">
        <v>0</v>
      </c>
      <c r="Y258" s="65">
        <v>0</v>
      </c>
      <c r="Z258" s="16" t="str">
        <v/>
      </c>
      <c r="AB258" s="15">
        <v>0</v>
      </c>
      <c r="AC258" s="16" t="str">
        <v/>
      </c>
      <c r="AF258" s="14">
        <v>0</v>
      </c>
      <c r="AG258" s="14">
        <v>0</v>
      </c>
      <c r="AH258" s="14">
        <v>0</v>
      </c>
      <c r="AI258" s="14">
        <v>0</v>
      </c>
      <c r="AK258" s="15">
        <v>0</v>
      </c>
    </row>
    <row r="259" spans="1:37" ht="15" customHeight="1" x14ac:dyDescent="0.3">
      <c r="A259" s="23"/>
      <c r="B259" s="39"/>
      <c r="C259" s="39"/>
      <c r="D259" s="53">
        <v>0</v>
      </c>
      <c r="E259" s="40"/>
      <c r="G259" s="54"/>
      <c r="H259" s="51"/>
      <c r="R259" s="75">
        <v>0</v>
      </c>
      <c r="S259" s="76" t="str">
        <v/>
      </c>
      <c r="T259" s="62">
        <v>0</v>
      </c>
      <c r="V259" s="75">
        <v>0</v>
      </c>
      <c r="W259" s="76" t="str">
        <v/>
      </c>
      <c r="X259" s="67">
        <v>0</v>
      </c>
      <c r="Y259" s="65">
        <v>0</v>
      </c>
      <c r="Z259" s="16" t="str">
        <v/>
      </c>
      <c r="AB259" s="15">
        <v>0</v>
      </c>
      <c r="AC259" s="16" t="str">
        <v/>
      </c>
      <c r="AF259" s="14">
        <v>0</v>
      </c>
      <c r="AG259" s="14">
        <v>0</v>
      </c>
      <c r="AH259" s="14">
        <v>0</v>
      </c>
      <c r="AI259" s="14">
        <v>0</v>
      </c>
      <c r="AK259" s="15">
        <v>0</v>
      </c>
    </row>
    <row r="260" spans="1:37" ht="15" customHeight="1" x14ac:dyDescent="0.3">
      <c r="A260" s="23"/>
      <c r="B260" s="39"/>
      <c r="C260" s="39"/>
      <c r="D260" s="53">
        <v>0</v>
      </c>
      <c r="E260" s="40"/>
      <c r="G260" s="54"/>
      <c r="H260" s="51"/>
      <c r="R260" s="75">
        <v>0</v>
      </c>
      <c r="S260" s="76" t="str">
        <v/>
      </c>
      <c r="T260" s="62">
        <v>0</v>
      </c>
      <c r="V260" s="75">
        <v>0</v>
      </c>
      <c r="W260" s="76" t="str">
        <v/>
      </c>
      <c r="X260" s="67">
        <v>0</v>
      </c>
      <c r="Y260" s="65">
        <v>0</v>
      </c>
      <c r="Z260" s="16" t="str">
        <v/>
      </c>
      <c r="AB260" s="15">
        <v>0</v>
      </c>
      <c r="AC260" s="16" t="str">
        <v/>
      </c>
      <c r="AF260" s="14">
        <v>0</v>
      </c>
      <c r="AG260" s="14">
        <v>0</v>
      </c>
      <c r="AH260" s="14">
        <v>0</v>
      </c>
      <c r="AI260" s="14">
        <v>0</v>
      </c>
      <c r="AK260" s="15">
        <v>0</v>
      </c>
    </row>
    <row r="261" spans="1:37" ht="15" customHeight="1" x14ac:dyDescent="0.3">
      <c r="A261" s="23"/>
      <c r="B261" s="39"/>
      <c r="C261" s="39"/>
      <c r="D261" s="53">
        <v>0</v>
      </c>
      <c r="E261" s="40"/>
      <c r="G261" s="54"/>
      <c r="H261" s="51"/>
      <c r="R261" s="75">
        <v>0</v>
      </c>
      <c r="S261" s="76" t="str">
        <v/>
      </c>
      <c r="T261" s="62">
        <v>0</v>
      </c>
      <c r="V261" s="75">
        <v>0</v>
      </c>
      <c r="W261" s="76" t="str">
        <v/>
      </c>
      <c r="X261" s="67">
        <v>0</v>
      </c>
      <c r="Y261" s="65">
        <v>0</v>
      </c>
      <c r="Z261" s="16" t="str">
        <v/>
      </c>
      <c r="AB261" s="15">
        <v>0</v>
      </c>
      <c r="AC261" s="16" t="str">
        <v/>
      </c>
      <c r="AF261" s="14">
        <v>0</v>
      </c>
      <c r="AG261" s="14">
        <v>0</v>
      </c>
      <c r="AH261" s="14">
        <v>0</v>
      </c>
      <c r="AI261" s="14">
        <v>0</v>
      </c>
      <c r="AK261" s="15">
        <v>0</v>
      </c>
    </row>
    <row r="262" spans="1:37" ht="15" customHeight="1" x14ac:dyDescent="0.3">
      <c r="A262" s="23"/>
      <c r="B262" s="39"/>
      <c r="C262" s="39"/>
      <c r="D262" s="53">
        <v>0</v>
      </c>
      <c r="E262" s="40"/>
      <c r="G262" s="54"/>
      <c r="H262" s="51"/>
      <c r="R262" s="75">
        <v>0</v>
      </c>
      <c r="S262" s="76" t="str">
        <v/>
      </c>
      <c r="T262" s="62">
        <v>0</v>
      </c>
      <c r="V262" s="75">
        <v>0</v>
      </c>
      <c r="W262" s="76" t="str">
        <v/>
      </c>
      <c r="X262" s="67">
        <v>0</v>
      </c>
      <c r="Y262" s="65">
        <v>0</v>
      </c>
      <c r="Z262" s="16" t="str">
        <v/>
      </c>
      <c r="AB262" s="15">
        <v>0</v>
      </c>
      <c r="AC262" s="16" t="str">
        <v/>
      </c>
      <c r="AF262" s="14">
        <v>0</v>
      </c>
      <c r="AG262" s="14">
        <v>0</v>
      </c>
      <c r="AH262" s="14">
        <v>0</v>
      </c>
      <c r="AI262" s="14">
        <v>0</v>
      </c>
      <c r="AK262" s="15">
        <v>0</v>
      </c>
    </row>
    <row r="263" spans="1:37" ht="15" customHeight="1" x14ac:dyDescent="0.3">
      <c r="A263" s="23"/>
      <c r="B263" s="39"/>
      <c r="C263" s="39"/>
      <c r="D263" s="53">
        <v>0</v>
      </c>
      <c r="E263" s="40"/>
      <c r="G263" s="54"/>
      <c r="H263" s="51"/>
      <c r="R263" s="75">
        <v>0</v>
      </c>
      <c r="S263" s="76" t="str">
        <v/>
      </c>
      <c r="T263" s="62">
        <v>0</v>
      </c>
      <c r="V263" s="75">
        <v>0</v>
      </c>
      <c r="W263" s="76" t="str">
        <v/>
      </c>
      <c r="X263" s="67">
        <v>0</v>
      </c>
      <c r="Y263" s="65">
        <v>0</v>
      </c>
      <c r="Z263" s="16" t="str">
        <v/>
      </c>
      <c r="AB263" s="15">
        <v>0</v>
      </c>
      <c r="AC263" s="16" t="str">
        <v/>
      </c>
      <c r="AF263" s="14">
        <v>0</v>
      </c>
      <c r="AG263" s="14">
        <v>0</v>
      </c>
      <c r="AH263" s="14">
        <v>0</v>
      </c>
      <c r="AI263" s="14">
        <v>0</v>
      </c>
      <c r="AK263" s="15">
        <v>0</v>
      </c>
    </row>
    <row r="264" spans="1:37" ht="15" customHeight="1" x14ac:dyDescent="0.3">
      <c r="A264" s="23"/>
      <c r="B264" s="39"/>
      <c r="C264" s="39"/>
      <c r="D264" s="53">
        <v>0</v>
      </c>
      <c r="E264" s="40"/>
      <c r="G264" s="54"/>
      <c r="H264" s="51"/>
      <c r="R264" s="75">
        <v>0</v>
      </c>
      <c r="S264" s="76" t="str">
        <v/>
      </c>
      <c r="T264" s="62">
        <v>0</v>
      </c>
      <c r="V264" s="75">
        <v>0</v>
      </c>
      <c r="W264" s="76" t="str">
        <v/>
      </c>
      <c r="X264" s="67">
        <v>0</v>
      </c>
      <c r="Y264" s="65">
        <v>0</v>
      </c>
      <c r="Z264" s="16" t="str">
        <v/>
      </c>
      <c r="AB264" s="15">
        <v>0</v>
      </c>
      <c r="AC264" s="16" t="str">
        <v/>
      </c>
      <c r="AF264" s="14">
        <v>0</v>
      </c>
      <c r="AG264" s="14">
        <v>0</v>
      </c>
      <c r="AH264" s="14">
        <v>0</v>
      </c>
      <c r="AI264" s="14">
        <v>0</v>
      </c>
      <c r="AK264" s="15">
        <v>0</v>
      </c>
    </row>
    <row r="265" spans="1:37" ht="15" customHeight="1" x14ac:dyDescent="0.3">
      <c r="A265" s="23"/>
      <c r="B265" s="39"/>
      <c r="C265" s="39"/>
      <c r="D265" s="53">
        <v>0</v>
      </c>
      <c r="E265" s="40"/>
      <c r="G265" s="54"/>
      <c r="H265" s="51"/>
      <c r="R265" s="75">
        <v>0</v>
      </c>
      <c r="S265" s="76" t="str">
        <v/>
      </c>
      <c r="T265" s="62">
        <v>0</v>
      </c>
      <c r="V265" s="75">
        <v>0</v>
      </c>
      <c r="W265" s="76" t="str">
        <v/>
      </c>
      <c r="X265" s="67">
        <v>0</v>
      </c>
      <c r="Y265" s="65">
        <v>0</v>
      </c>
      <c r="Z265" s="16" t="str">
        <v/>
      </c>
      <c r="AB265" s="15">
        <v>0</v>
      </c>
      <c r="AC265" s="16" t="str">
        <v/>
      </c>
      <c r="AF265" s="14">
        <v>0</v>
      </c>
      <c r="AG265" s="14">
        <v>0</v>
      </c>
      <c r="AH265" s="14">
        <v>0</v>
      </c>
      <c r="AI265" s="14">
        <v>0</v>
      </c>
      <c r="AK265" s="15">
        <v>0</v>
      </c>
    </row>
    <row r="266" spans="1:37" ht="15" customHeight="1" x14ac:dyDescent="0.3">
      <c r="A266" s="23"/>
      <c r="B266" s="39"/>
      <c r="C266" s="39"/>
      <c r="D266" s="53">
        <v>0</v>
      </c>
      <c r="E266" s="40"/>
      <c r="G266" s="54"/>
      <c r="H266" s="51"/>
      <c r="R266" s="75">
        <v>0</v>
      </c>
      <c r="S266" s="76" t="str">
        <v/>
      </c>
      <c r="T266" s="62">
        <v>0</v>
      </c>
      <c r="V266" s="75">
        <v>0</v>
      </c>
      <c r="W266" s="76" t="str">
        <v/>
      </c>
      <c r="X266" s="67">
        <v>0</v>
      </c>
      <c r="Y266" s="65">
        <v>0</v>
      </c>
      <c r="Z266" s="16" t="str">
        <v/>
      </c>
      <c r="AB266" s="15">
        <v>0</v>
      </c>
      <c r="AC266" s="16" t="str">
        <v/>
      </c>
      <c r="AF266" s="14">
        <v>0</v>
      </c>
      <c r="AG266" s="14">
        <v>0</v>
      </c>
      <c r="AH266" s="14">
        <v>0</v>
      </c>
      <c r="AI266" s="14">
        <v>0</v>
      </c>
      <c r="AK266" s="15">
        <v>0</v>
      </c>
    </row>
    <row r="267" spans="1:37" ht="15" customHeight="1" x14ac:dyDescent="0.3">
      <c r="A267" s="23"/>
      <c r="B267" s="39"/>
      <c r="C267" s="39"/>
      <c r="D267" s="53">
        <v>0</v>
      </c>
      <c r="E267" s="40"/>
      <c r="G267" s="54"/>
      <c r="H267" s="51"/>
      <c r="R267" s="75">
        <v>0</v>
      </c>
      <c r="S267" s="76" t="str">
        <v/>
      </c>
      <c r="T267" s="62">
        <v>0</v>
      </c>
      <c r="V267" s="75">
        <v>0</v>
      </c>
      <c r="W267" s="76" t="str">
        <v/>
      </c>
      <c r="X267" s="67">
        <v>0</v>
      </c>
      <c r="Y267" s="65">
        <v>0</v>
      </c>
      <c r="Z267" s="16" t="str">
        <v/>
      </c>
      <c r="AB267" s="15">
        <v>0</v>
      </c>
      <c r="AC267" s="16" t="str">
        <v/>
      </c>
      <c r="AF267" s="14">
        <v>0</v>
      </c>
      <c r="AG267" s="14">
        <v>0</v>
      </c>
      <c r="AH267" s="14">
        <v>0</v>
      </c>
      <c r="AI267" s="14">
        <v>0</v>
      </c>
      <c r="AK267" s="15">
        <v>0</v>
      </c>
    </row>
    <row r="268" spans="1:37" ht="15" customHeight="1" x14ac:dyDescent="0.3">
      <c r="A268" s="23"/>
      <c r="B268" s="39"/>
      <c r="C268" s="39"/>
      <c r="D268" s="53">
        <v>0</v>
      </c>
      <c r="E268" s="40"/>
      <c r="G268" s="54"/>
      <c r="H268" s="51"/>
      <c r="R268" s="75">
        <v>0</v>
      </c>
      <c r="S268" s="76" t="str">
        <v/>
      </c>
      <c r="T268" s="62">
        <v>0</v>
      </c>
      <c r="V268" s="75">
        <v>0</v>
      </c>
      <c r="W268" s="76" t="str">
        <v/>
      </c>
      <c r="X268" s="67">
        <v>0</v>
      </c>
      <c r="Y268" s="65">
        <v>0</v>
      </c>
      <c r="Z268" s="16" t="str">
        <v/>
      </c>
      <c r="AB268" s="15">
        <v>0</v>
      </c>
      <c r="AC268" s="16" t="str">
        <v/>
      </c>
      <c r="AF268" s="14">
        <v>0</v>
      </c>
      <c r="AG268" s="14">
        <v>0</v>
      </c>
      <c r="AH268" s="14">
        <v>0</v>
      </c>
      <c r="AI268" s="14">
        <v>0</v>
      </c>
      <c r="AK268" s="15">
        <v>0</v>
      </c>
    </row>
    <row r="269" spans="1:37" ht="15" customHeight="1" x14ac:dyDescent="0.3">
      <c r="A269" s="23"/>
      <c r="B269" s="39"/>
      <c r="C269" s="39"/>
      <c r="D269" s="53">
        <v>0</v>
      </c>
      <c r="E269" s="40"/>
      <c r="G269" s="54"/>
      <c r="H269" s="51"/>
      <c r="R269" s="75">
        <v>0</v>
      </c>
      <c r="S269" s="76" t="str">
        <v/>
      </c>
      <c r="T269" s="62">
        <v>0</v>
      </c>
      <c r="V269" s="75">
        <v>0</v>
      </c>
      <c r="W269" s="76" t="str">
        <v/>
      </c>
      <c r="X269" s="67">
        <v>0</v>
      </c>
      <c r="Y269" s="65">
        <v>0</v>
      </c>
      <c r="Z269" s="16" t="str">
        <v/>
      </c>
      <c r="AB269" s="15">
        <v>0</v>
      </c>
      <c r="AC269" s="16" t="str">
        <v/>
      </c>
      <c r="AF269" s="14">
        <v>0</v>
      </c>
      <c r="AG269" s="14">
        <v>0</v>
      </c>
      <c r="AH269" s="14">
        <v>0</v>
      </c>
      <c r="AI269" s="14">
        <v>0</v>
      </c>
      <c r="AK269" s="15">
        <v>0</v>
      </c>
    </row>
    <row r="270" spans="1:37" ht="15" customHeight="1" x14ac:dyDescent="0.3">
      <c r="A270" s="23"/>
      <c r="B270" s="39"/>
      <c r="C270" s="39"/>
      <c r="D270" s="53">
        <v>0</v>
      </c>
      <c r="E270" s="40"/>
      <c r="G270" s="54"/>
      <c r="H270" s="51"/>
      <c r="R270" s="75">
        <v>0</v>
      </c>
      <c r="S270" s="76" t="str">
        <v/>
      </c>
      <c r="T270" s="62">
        <v>0</v>
      </c>
      <c r="V270" s="75">
        <v>0</v>
      </c>
      <c r="W270" s="76" t="str">
        <v/>
      </c>
      <c r="X270" s="67">
        <v>0</v>
      </c>
      <c r="Y270" s="65">
        <v>0</v>
      </c>
      <c r="Z270" s="16" t="str">
        <v/>
      </c>
      <c r="AB270" s="15">
        <v>0</v>
      </c>
      <c r="AC270" s="16" t="str">
        <v/>
      </c>
      <c r="AF270" s="14">
        <v>0</v>
      </c>
      <c r="AG270" s="14">
        <v>0</v>
      </c>
      <c r="AH270" s="14">
        <v>0</v>
      </c>
      <c r="AI270" s="14">
        <v>0</v>
      </c>
      <c r="AK270" s="15">
        <v>0</v>
      </c>
    </row>
    <row r="271" spans="1:37" ht="15" customHeight="1" x14ac:dyDescent="0.3">
      <c r="A271" s="23"/>
      <c r="B271" s="39"/>
      <c r="C271" s="39"/>
      <c r="D271" s="53">
        <v>0</v>
      </c>
      <c r="E271" s="40"/>
      <c r="G271" s="54"/>
      <c r="H271" s="51"/>
      <c r="R271" s="75">
        <v>0</v>
      </c>
      <c r="S271" s="76" t="str">
        <v/>
      </c>
      <c r="T271" s="62">
        <v>0</v>
      </c>
      <c r="V271" s="75">
        <v>0</v>
      </c>
      <c r="W271" s="76" t="str">
        <v/>
      </c>
      <c r="X271" s="67">
        <v>0</v>
      </c>
      <c r="Y271" s="65">
        <v>0</v>
      </c>
      <c r="Z271" s="16" t="str">
        <v/>
      </c>
      <c r="AB271" s="15">
        <v>0</v>
      </c>
      <c r="AC271" s="16" t="str">
        <v/>
      </c>
      <c r="AF271" s="14">
        <v>0</v>
      </c>
      <c r="AG271" s="14">
        <v>0</v>
      </c>
      <c r="AH271" s="14">
        <v>0</v>
      </c>
      <c r="AI271" s="14">
        <v>0</v>
      </c>
      <c r="AK271" s="15">
        <v>0</v>
      </c>
    </row>
    <row r="272" spans="1:37" ht="15" customHeight="1" x14ac:dyDescent="0.3">
      <c r="A272" s="23"/>
      <c r="B272" s="39"/>
      <c r="C272" s="39"/>
      <c r="D272" s="53">
        <v>0</v>
      </c>
      <c r="E272" s="40"/>
      <c r="G272" s="54"/>
      <c r="H272" s="51"/>
      <c r="R272" s="75">
        <v>0</v>
      </c>
      <c r="S272" s="76" t="str">
        <v/>
      </c>
      <c r="T272" s="62">
        <v>0</v>
      </c>
      <c r="V272" s="75">
        <v>0</v>
      </c>
      <c r="W272" s="76" t="str">
        <v/>
      </c>
      <c r="X272" s="67">
        <v>0</v>
      </c>
      <c r="Y272" s="65">
        <v>0</v>
      </c>
      <c r="Z272" s="16" t="str">
        <v/>
      </c>
      <c r="AB272" s="15">
        <v>0</v>
      </c>
      <c r="AC272" s="16" t="str">
        <v/>
      </c>
      <c r="AF272" s="14">
        <v>0</v>
      </c>
      <c r="AG272" s="14">
        <v>0</v>
      </c>
      <c r="AH272" s="14">
        <v>0</v>
      </c>
      <c r="AI272" s="14">
        <v>0</v>
      </c>
      <c r="AK272" s="15">
        <v>0</v>
      </c>
    </row>
    <row r="273" spans="1:37" ht="15" customHeight="1" x14ac:dyDescent="0.3">
      <c r="A273" s="23"/>
      <c r="B273" s="39"/>
      <c r="C273" s="39"/>
      <c r="D273" s="53">
        <v>0</v>
      </c>
      <c r="E273" s="40"/>
      <c r="G273" s="54"/>
      <c r="H273" s="51"/>
      <c r="R273" s="75">
        <v>0</v>
      </c>
      <c r="S273" s="76" t="str">
        <v/>
      </c>
      <c r="T273" s="62">
        <v>0</v>
      </c>
      <c r="V273" s="75">
        <v>0</v>
      </c>
      <c r="W273" s="76" t="str">
        <v/>
      </c>
      <c r="X273" s="67">
        <v>0</v>
      </c>
      <c r="Y273" s="65">
        <v>0</v>
      </c>
      <c r="Z273" s="16" t="str">
        <v/>
      </c>
      <c r="AB273" s="15">
        <v>0</v>
      </c>
      <c r="AC273" s="16" t="str">
        <v/>
      </c>
      <c r="AF273" s="14">
        <v>0</v>
      </c>
      <c r="AG273" s="14">
        <v>0</v>
      </c>
      <c r="AH273" s="14">
        <v>0</v>
      </c>
      <c r="AI273" s="14">
        <v>0</v>
      </c>
      <c r="AK273" s="15">
        <v>0</v>
      </c>
    </row>
    <row r="274" spans="1:37" ht="15" customHeight="1" x14ac:dyDescent="0.3">
      <c r="A274" s="23"/>
      <c r="B274" s="39"/>
      <c r="C274" s="39"/>
      <c r="D274" s="53">
        <v>0</v>
      </c>
      <c r="E274" s="40"/>
      <c r="G274" s="54"/>
      <c r="H274" s="51"/>
      <c r="R274" s="75">
        <v>0</v>
      </c>
      <c r="S274" s="76" t="str">
        <v/>
      </c>
      <c r="T274" s="62">
        <v>0</v>
      </c>
      <c r="V274" s="75">
        <v>0</v>
      </c>
      <c r="W274" s="76" t="str">
        <v/>
      </c>
      <c r="X274" s="67">
        <v>0</v>
      </c>
      <c r="Y274" s="65">
        <v>0</v>
      </c>
      <c r="Z274" s="16" t="str">
        <v/>
      </c>
      <c r="AB274" s="15">
        <v>0</v>
      </c>
      <c r="AC274" s="16" t="str">
        <v/>
      </c>
      <c r="AF274" s="14">
        <v>0</v>
      </c>
      <c r="AG274" s="14">
        <v>0</v>
      </c>
      <c r="AH274" s="14">
        <v>0</v>
      </c>
      <c r="AI274" s="14">
        <v>0</v>
      </c>
      <c r="AK274" s="15">
        <v>0</v>
      </c>
    </row>
    <row r="275" spans="1:37" ht="15" customHeight="1" x14ac:dyDescent="0.3">
      <c r="A275" s="23"/>
      <c r="B275" s="39"/>
      <c r="C275" s="39"/>
      <c r="D275" s="53">
        <v>0</v>
      </c>
      <c r="E275" s="40"/>
      <c r="G275" s="54"/>
      <c r="H275" s="51"/>
      <c r="R275" s="75">
        <v>0</v>
      </c>
      <c r="S275" s="76" t="str">
        <v/>
      </c>
      <c r="T275" s="62">
        <v>0</v>
      </c>
      <c r="V275" s="75">
        <v>0</v>
      </c>
      <c r="W275" s="76" t="str">
        <v/>
      </c>
      <c r="X275" s="67">
        <v>0</v>
      </c>
      <c r="Y275" s="65">
        <v>0</v>
      </c>
      <c r="Z275" s="16" t="str">
        <v/>
      </c>
      <c r="AB275" s="15">
        <v>0</v>
      </c>
      <c r="AC275" s="16" t="str">
        <v/>
      </c>
      <c r="AF275" s="14">
        <v>0</v>
      </c>
      <c r="AG275" s="14">
        <v>0</v>
      </c>
      <c r="AH275" s="14">
        <v>0</v>
      </c>
      <c r="AI275" s="14">
        <v>0</v>
      </c>
      <c r="AK275" s="15">
        <v>0</v>
      </c>
    </row>
    <row r="276" spans="1:37" ht="15" customHeight="1" x14ac:dyDescent="0.3">
      <c r="A276" s="23"/>
      <c r="B276" s="39"/>
      <c r="C276" s="39"/>
      <c r="D276" s="53">
        <v>0</v>
      </c>
      <c r="E276" s="40"/>
      <c r="G276" s="54"/>
      <c r="H276" s="51"/>
      <c r="R276" s="75">
        <v>0</v>
      </c>
      <c r="S276" s="76" t="str">
        <v/>
      </c>
      <c r="T276" s="62">
        <v>0</v>
      </c>
      <c r="V276" s="75">
        <v>0</v>
      </c>
      <c r="W276" s="76" t="str">
        <v/>
      </c>
      <c r="X276" s="67">
        <v>0</v>
      </c>
      <c r="Y276" s="65">
        <v>0</v>
      </c>
      <c r="Z276" s="16" t="str">
        <v/>
      </c>
      <c r="AB276" s="15">
        <v>0</v>
      </c>
      <c r="AC276" s="16" t="str">
        <v/>
      </c>
      <c r="AF276" s="14">
        <v>0</v>
      </c>
      <c r="AG276" s="14">
        <v>0</v>
      </c>
      <c r="AH276" s="14">
        <v>0</v>
      </c>
      <c r="AI276" s="14">
        <v>0</v>
      </c>
      <c r="AK276" s="15">
        <v>0</v>
      </c>
    </row>
    <row r="277" spans="1:37" ht="15" customHeight="1" x14ac:dyDescent="0.3">
      <c r="A277" s="23"/>
      <c r="B277" s="39"/>
      <c r="C277" s="39"/>
      <c r="D277" s="53">
        <v>0</v>
      </c>
      <c r="E277" s="40"/>
      <c r="G277" s="54"/>
      <c r="H277" s="51"/>
      <c r="R277" s="75">
        <v>0</v>
      </c>
      <c r="S277" s="76" t="str">
        <v/>
      </c>
      <c r="T277" s="62">
        <v>0</v>
      </c>
      <c r="V277" s="75">
        <v>0</v>
      </c>
      <c r="W277" s="76" t="str">
        <v/>
      </c>
      <c r="X277" s="67">
        <v>0</v>
      </c>
      <c r="Y277" s="65">
        <v>0</v>
      </c>
      <c r="Z277" s="16" t="str">
        <v/>
      </c>
      <c r="AB277" s="15">
        <v>0</v>
      </c>
      <c r="AC277" s="16" t="str">
        <v/>
      </c>
      <c r="AF277" s="14">
        <v>0</v>
      </c>
      <c r="AG277" s="14">
        <v>0</v>
      </c>
      <c r="AH277" s="14">
        <v>0</v>
      </c>
      <c r="AI277" s="14">
        <v>0</v>
      </c>
      <c r="AK277" s="15">
        <v>0</v>
      </c>
    </row>
    <row r="278" spans="1:37" ht="15" customHeight="1" x14ac:dyDescent="0.3">
      <c r="A278" s="23"/>
      <c r="B278" s="39"/>
      <c r="C278" s="39"/>
      <c r="D278" s="53">
        <v>0</v>
      </c>
      <c r="E278" s="40"/>
      <c r="G278" s="54"/>
      <c r="H278" s="51"/>
      <c r="R278" s="75">
        <v>0</v>
      </c>
      <c r="S278" s="76" t="str">
        <v/>
      </c>
      <c r="T278" s="62">
        <v>0</v>
      </c>
      <c r="V278" s="75">
        <v>0</v>
      </c>
      <c r="W278" s="76" t="str">
        <v/>
      </c>
      <c r="X278" s="67">
        <v>0</v>
      </c>
      <c r="Y278" s="65">
        <v>0</v>
      </c>
      <c r="Z278" s="16" t="str">
        <v/>
      </c>
      <c r="AB278" s="15">
        <v>0</v>
      </c>
      <c r="AC278" s="16" t="str">
        <v/>
      </c>
      <c r="AF278" s="14">
        <v>0</v>
      </c>
      <c r="AG278" s="14">
        <v>0</v>
      </c>
      <c r="AH278" s="14">
        <v>0</v>
      </c>
      <c r="AI278" s="14">
        <v>0</v>
      </c>
      <c r="AK278" s="15">
        <v>0</v>
      </c>
    </row>
    <row r="279" spans="1:37" ht="15" customHeight="1" x14ac:dyDescent="0.3">
      <c r="A279" s="23"/>
      <c r="B279" s="39"/>
      <c r="C279" s="39"/>
      <c r="D279" s="53">
        <v>0</v>
      </c>
      <c r="E279" s="40"/>
      <c r="G279" s="54"/>
      <c r="H279" s="51"/>
      <c r="R279" s="75">
        <v>0</v>
      </c>
      <c r="S279" s="76" t="str">
        <v/>
      </c>
      <c r="T279" s="62">
        <v>0</v>
      </c>
      <c r="V279" s="75">
        <v>0</v>
      </c>
      <c r="W279" s="76" t="str">
        <v/>
      </c>
      <c r="X279" s="67">
        <v>0</v>
      </c>
      <c r="Y279" s="65">
        <v>0</v>
      </c>
      <c r="Z279" s="16" t="str">
        <v/>
      </c>
      <c r="AB279" s="15">
        <v>0</v>
      </c>
      <c r="AC279" s="16" t="str">
        <v/>
      </c>
      <c r="AF279" s="14">
        <v>0</v>
      </c>
      <c r="AG279" s="14">
        <v>0</v>
      </c>
      <c r="AH279" s="14">
        <v>0</v>
      </c>
      <c r="AI279" s="14">
        <v>0</v>
      </c>
      <c r="AK279" s="15">
        <v>0</v>
      </c>
    </row>
    <row r="280" spans="1:37" ht="15" customHeight="1" x14ac:dyDescent="0.3">
      <c r="A280" s="23"/>
      <c r="B280" s="39"/>
      <c r="C280" s="39"/>
      <c r="D280" s="53">
        <v>0</v>
      </c>
      <c r="E280" s="40"/>
      <c r="G280" s="54"/>
      <c r="H280" s="51"/>
      <c r="R280" s="75">
        <v>0</v>
      </c>
      <c r="S280" s="76" t="str">
        <v/>
      </c>
      <c r="T280" s="62">
        <v>0</v>
      </c>
      <c r="V280" s="75">
        <v>0</v>
      </c>
      <c r="W280" s="76" t="str">
        <v/>
      </c>
      <c r="X280" s="67">
        <v>0</v>
      </c>
      <c r="Y280" s="65">
        <v>0</v>
      </c>
      <c r="Z280" s="16" t="str">
        <v/>
      </c>
      <c r="AB280" s="15">
        <v>0</v>
      </c>
      <c r="AC280" s="16" t="str">
        <v/>
      </c>
      <c r="AF280" s="14">
        <v>0</v>
      </c>
      <c r="AG280" s="14">
        <v>0</v>
      </c>
      <c r="AH280" s="14">
        <v>0</v>
      </c>
      <c r="AI280" s="14">
        <v>0</v>
      </c>
      <c r="AK280" s="15">
        <v>0</v>
      </c>
    </row>
    <row r="281" spans="1:37" ht="15" customHeight="1" x14ac:dyDescent="0.3">
      <c r="A281" s="23"/>
      <c r="B281" s="39"/>
      <c r="C281" s="39"/>
      <c r="D281" s="53">
        <v>0</v>
      </c>
      <c r="E281" s="40"/>
      <c r="G281" s="54"/>
      <c r="H281" s="51"/>
      <c r="R281" s="75">
        <v>0</v>
      </c>
      <c r="S281" s="76" t="str">
        <v/>
      </c>
      <c r="T281" s="62">
        <v>0</v>
      </c>
      <c r="V281" s="75">
        <v>0</v>
      </c>
      <c r="W281" s="76" t="str">
        <v/>
      </c>
      <c r="X281" s="67">
        <v>0</v>
      </c>
      <c r="Y281" s="65">
        <v>0</v>
      </c>
      <c r="Z281" s="16" t="str">
        <v/>
      </c>
      <c r="AB281" s="15">
        <v>0</v>
      </c>
      <c r="AC281" s="16" t="str">
        <v/>
      </c>
      <c r="AF281" s="14">
        <v>0</v>
      </c>
      <c r="AG281" s="14">
        <v>0</v>
      </c>
      <c r="AH281" s="14">
        <v>0</v>
      </c>
      <c r="AI281" s="14">
        <v>0</v>
      </c>
      <c r="AK281" s="15">
        <v>0</v>
      </c>
    </row>
    <row r="282" spans="1:37" ht="15" customHeight="1" x14ac:dyDescent="0.3">
      <c r="A282" s="23"/>
      <c r="B282" s="39"/>
      <c r="C282" s="39"/>
      <c r="D282" s="53">
        <v>0</v>
      </c>
      <c r="E282" s="40"/>
      <c r="G282" s="54"/>
      <c r="H282" s="51"/>
      <c r="R282" s="75">
        <v>0</v>
      </c>
      <c r="S282" s="76" t="str">
        <v/>
      </c>
      <c r="T282" s="62">
        <v>0</v>
      </c>
      <c r="V282" s="75">
        <v>0</v>
      </c>
      <c r="W282" s="76" t="str">
        <v/>
      </c>
      <c r="X282" s="67">
        <v>0</v>
      </c>
      <c r="Y282" s="65">
        <v>0</v>
      </c>
      <c r="Z282" s="16" t="str">
        <v/>
      </c>
      <c r="AB282" s="15">
        <v>0</v>
      </c>
      <c r="AC282" s="16" t="str">
        <v/>
      </c>
      <c r="AF282" s="14">
        <v>0</v>
      </c>
      <c r="AG282" s="14">
        <v>0</v>
      </c>
      <c r="AH282" s="14">
        <v>0</v>
      </c>
      <c r="AI282" s="14">
        <v>0</v>
      </c>
      <c r="AK282" s="15">
        <v>0</v>
      </c>
    </row>
    <row r="283" spans="1:37" ht="15" customHeight="1" x14ac:dyDescent="0.3">
      <c r="A283" s="23"/>
      <c r="B283" s="39"/>
      <c r="C283" s="39"/>
      <c r="D283" s="53">
        <v>0</v>
      </c>
      <c r="E283" s="40"/>
      <c r="G283" s="54"/>
      <c r="H283" s="51"/>
      <c r="R283" s="75">
        <v>0</v>
      </c>
      <c r="S283" s="76" t="str">
        <v/>
      </c>
      <c r="T283" s="62">
        <v>0</v>
      </c>
      <c r="V283" s="75">
        <v>0</v>
      </c>
      <c r="W283" s="76" t="str">
        <v/>
      </c>
      <c r="X283" s="67">
        <v>0</v>
      </c>
      <c r="Y283" s="65">
        <v>0</v>
      </c>
      <c r="Z283" s="16" t="str">
        <v/>
      </c>
      <c r="AB283" s="15">
        <v>0</v>
      </c>
      <c r="AC283" s="16" t="str">
        <v/>
      </c>
      <c r="AF283" s="14">
        <v>0</v>
      </c>
      <c r="AG283" s="14">
        <v>0</v>
      </c>
      <c r="AH283" s="14">
        <v>0</v>
      </c>
      <c r="AI283" s="14">
        <v>0</v>
      </c>
      <c r="AK283" s="15">
        <v>0</v>
      </c>
    </row>
    <row r="284" spans="1:37" ht="15" customHeight="1" x14ac:dyDescent="0.3">
      <c r="A284" s="23"/>
      <c r="B284" s="39"/>
      <c r="C284" s="39"/>
      <c r="D284" s="53">
        <v>0</v>
      </c>
      <c r="E284" s="40"/>
      <c r="G284" s="54"/>
      <c r="H284" s="51"/>
      <c r="R284" s="75">
        <v>0</v>
      </c>
      <c r="S284" s="76" t="str">
        <v/>
      </c>
      <c r="T284" s="62">
        <v>0</v>
      </c>
      <c r="V284" s="75">
        <v>0</v>
      </c>
      <c r="W284" s="76" t="str">
        <v/>
      </c>
      <c r="X284" s="67">
        <v>0</v>
      </c>
      <c r="Y284" s="65">
        <v>0</v>
      </c>
      <c r="Z284" s="16" t="str">
        <v/>
      </c>
      <c r="AB284" s="15">
        <v>0</v>
      </c>
      <c r="AC284" s="16" t="str">
        <v/>
      </c>
      <c r="AF284" s="14">
        <v>0</v>
      </c>
      <c r="AG284" s="14">
        <v>0</v>
      </c>
      <c r="AH284" s="14">
        <v>0</v>
      </c>
      <c r="AI284" s="14">
        <v>0</v>
      </c>
      <c r="AK284" s="15">
        <v>0</v>
      </c>
    </row>
    <row r="285" spans="1:37" ht="15" customHeight="1" x14ac:dyDescent="0.3">
      <c r="A285" s="23"/>
      <c r="B285" s="39"/>
      <c r="C285" s="39"/>
      <c r="D285" s="53">
        <v>0</v>
      </c>
      <c r="E285" s="40"/>
      <c r="G285" s="54"/>
      <c r="H285" s="51"/>
      <c r="R285" s="75">
        <v>0</v>
      </c>
      <c r="S285" s="76" t="str">
        <v/>
      </c>
      <c r="T285" s="62">
        <v>0</v>
      </c>
      <c r="V285" s="75">
        <v>0</v>
      </c>
      <c r="W285" s="76" t="str">
        <v/>
      </c>
      <c r="X285" s="67">
        <v>0</v>
      </c>
      <c r="Y285" s="65">
        <v>0</v>
      </c>
      <c r="Z285" s="16" t="str">
        <v/>
      </c>
      <c r="AB285" s="15">
        <v>0</v>
      </c>
      <c r="AC285" s="16" t="str">
        <v/>
      </c>
      <c r="AF285" s="14">
        <v>0</v>
      </c>
      <c r="AG285" s="14">
        <v>0</v>
      </c>
      <c r="AH285" s="14">
        <v>0</v>
      </c>
      <c r="AI285" s="14">
        <v>0</v>
      </c>
      <c r="AK285" s="15">
        <v>0</v>
      </c>
    </row>
    <row r="286" spans="1:37" ht="15" customHeight="1" x14ac:dyDescent="0.3">
      <c r="A286" s="23"/>
      <c r="B286" s="39"/>
      <c r="C286" s="39"/>
      <c r="D286" s="53">
        <v>0</v>
      </c>
      <c r="E286" s="40"/>
      <c r="G286" s="54"/>
      <c r="H286" s="51"/>
      <c r="R286" s="75">
        <v>0</v>
      </c>
      <c r="S286" s="76" t="str">
        <v/>
      </c>
      <c r="T286" s="62">
        <v>0</v>
      </c>
      <c r="V286" s="75">
        <v>0</v>
      </c>
      <c r="W286" s="76" t="str">
        <v/>
      </c>
      <c r="X286" s="67">
        <v>0</v>
      </c>
      <c r="Y286" s="65">
        <v>0</v>
      </c>
      <c r="Z286" s="16" t="str">
        <v/>
      </c>
      <c r="AB286" s="15">
        <v>0</v>
      </c>
      <c r="AC286" s="16" t="str">
        <v/>
      </c>
      <c r="AF286" s="14">
        <v>0</v>
      </c>
      <c r="AG286" s="14">
        <v>0</v>
      </c>
      <c r="AH286" s="14">
        <v>0</v>
      </c>
      <c r="AI286" s="14">
        <v>0</v>
      </c>
      <c r="AK286" s="15">
        <v>0</v>
      </c>
    </row>
    <row r="287" spans="1:37" ht="15" customHeight="1" x14ac:dyDescent="0.3">
      <c r="A287" s="23"/>
      <c r="B287" s="39"/>
      <c r="C287" s="39"/>
      <c r="D287" s="53">
        <v>0</v>
      </c>
      <c r="E287" s="40"/>
      <c r="G287" s="54"/>
      <c r="H287" s="51"/>
      <c r="R287" s="75">
        <v>0</v>
      </c>
      <c r="S287" s="76" t="str">
        <v/>
      </c>
      <c r="T287" s="62">
        <v>0</v>
      </c>
      <c r="V287" s="75">
        <v>0</v>
      </c>
      <c r="W287" s="76" t="str">
        <v/>
      </c>
      <c r="X287" s="67">
        <v>0</v>
      </c>
      <c r="Y287" s="65">
        <v>0</v>
      </c>
      <c r="Z287" s="16" t="str">
        <v/>
      </c>
      <c r="AB287" s="15">
        <v>0</v>
      </c>
      <c r="AC287" s="16" t="str">
        <v/>
      </c>
      <c r="AF287" s="14">
        <v>0</v>
      </c>
      <c r="AG287" s="14">
        <v>0</v>
      </c>
      <c r="AH287" s="14">
        <v>0</v>
      </c>
      <c r="AI287" s="14">
        <v>0</v>
      </c>
      <c r="AK287" s="15">
        <v>0</v>
      </c>
    </row>
    <row r="288" spans="1:37" ht="15" customHeight="1" x14ac:dyDescent="0.3">
      <c r="A288" s="23"/>
      <c r="B288" s="39"/>
      <c r="C288" s="39"/>
      <c r="D288" s="53">
        <v>0</v>
      </c>
      <c r="E288" s="40"/>
      <c r="G288" s="54"/>
      <c r="H288" s="51"/>
      <c r="R288" s="75">
        <v>0</v>
      </c>
      <c r="S288" s="76" t="str">
        <v/>
      </c>
      <c r="T288" s="62">
        <v>0</v>
      </c>
      <c r="V288" s="75">
        <v>0</v>
      </c>
      <c r="W288" s="76" t="str">
        <v/>
      </c>
      <c r="X288" s="67">
        <v>0</v>
      </c>
      <c r="Y288" s="65">
        <v>0</v>
      </c>
      <c r="Z288" s="16" t="str">
        <v/>
      </c>
      <c r="AB288" s="15">
        <v>0</v>
      </c>
      <c r="AC288" s="16" t="str">
        <v/>
      </c>
      <c r="AF288" s="14">
        <v>0</v>
      </c>
      <c r="AG288" s="14">
        <v>0</v>
      </c>
      <c r="AH288" s="14">
        <v>0</v>
      </c>
      <c r="AI288" s="14">
        <v>0</v>
      </c>
      <c r="AK288" s="15">
        <v>0</v>
      </c>
    </row>
    <row r="289" spans="1:37" ht="15" customHeight="1" x14ac:dyDescent="0.3">
      <c r="A289" s="23"/>
      <c r="B289" s="39"/>
      <c r="C289" s="39"/>
      <c r="D289" s="53">
        <v>0</v>
      </c>
      <c r="E289" s="40"/>
      <c r="G289" s="54"/>
      <c r="H289" s="51"/>
      <c r="R289" s="75">
        <v>0</v>
      </c>
      <c r="S289" s="76" t="str">
        <v/>
      </c>
      <c r="T289" s="62">
        <v>0</v>
      </c>
      <c r="V289" s="75">
        <v>0</v>
      </c>
      <c r="W289" s="76" t="str">
        <v/>
      </c>
      <c r="X289" s="67">
        <v>0</v>
      </c>
      <c r="Y289" s="65">
        <v>0</v>
      </c>
      <c r="Z289" s="16" t="str">
        <v/>
      </c>
      <c r="AB289" s="15">
        <v>0</v>
      </c>
      <c r="AC289" s="16" t="str">
        <v/>
      </c>
      <c r="AF289" s="14">
        <v>0</v>
      </c>
      <c r="AG289" s="14">
        <v>0</v>
      </c>
      <c r="AH289" s="14">
        <v>0</v>
      </c>
      <c r="AI289" s="14">
        <v>0</v>
      </c>
      <c r="AK289" s="15">
        <v>0</v>
      </c>
    </row>
    <row r="290" spans="1:37" ht="15" customHeight="1" x14ac:dyDescent="0.3">
      <c r="A290" s="23"/>
      <c r="B290" s="39"/>
      <c r="C290" s="39"/>
      <c r="D290" s="53">
        <v>0</v>
      </c>
      <c r="E290" s="40"/>
      <c r="G290" s="54"/>
      <c r="H290" s="51"/>
      <c r="R290" s="75">
        <v>0</v>
      </c>
      <c r="S290" s="76" t="str">
        <v/>
      </c>
      <c r="T290" s="62">
        <v>0</v>
      </c>
      <c r="V290" s="75">
        <v>0</v>
      </c>
      <c r="W290" s="76" t="str">
        <v/>
      </c>
      <c r="X290" s="67">
        <v>0</v>
      </c>
      <c r="Y290" s="65">
        <v>0</v>
      </c>
      <c r="Z290" s="16" t="str">
        <v/>
      </c>
      <c r="AB290" s="15">
        <v>0</v>
      </c>
      <c r="AC290" s="16" t="str">
        <v/>
      </c>
      <c r="AF290" s="14">
        <v>0</v>
      </c>
      <c r="AG290" s="14">
        <v>0</v>
      </c>
      <c r="AH290" s="14">
        <v>0</v>
      </c>
      <c r="AI290" s="14">
        <v>0</v>
      </c>
      <c r="AK290" s="15">
        <v>0</v>
      </c>
    </row>
    <row r="291" spans="1:37" ht="15" customHeight="1" x14ac:dyDescent="0.3">
      <c r="A291" s="23"/>
      <c r="B291" s="39"/>
      <c r="C291" s="39"/>
      <c r="D291" s="53">
        <v>0</v>
      </c>
      <c r="E291" s="40"/>
      <c r="G291" s="54"/>
      <c r="H291" s="51"/>
      <c r="R291" s="75">
        <v>0</v>
      </c>
      <c r="S291" s="76" t="str">
        <v/>
      </c>
      <c r="T291" s="62">
        <v>0</v>
      </c>
      <c r="V291" s="75">
        <v>0</v>
      </c>
      <c r="W291" s="76" t="str">
        <v/>
      </c>
      <c r="X291" s="67">
        <v>0</v>
      </c>
      <c r="Y291" s="65">
        <v>0</v>
      </c>
      <c r="Z291" s="16" t="str">
        <v/>
      </c>
      <c r="AB291" s="15">
        <v>0</v>
      </c>
      <c r="AC291" s="16" t="str">
        <v/>
      </c>
      <c r="AF291" s="14">
        <v>0</v>
      </c>
      <c r="AG291" s="14">
        <v>0</v>
      </c>
      <c r="AH291" s="14">
        <v>0</v>
      </c>
      <c r="AI291" s="14">
        <v>0</v>
      </c>
      <c r="AK291" s="15">
        <v>0</v>
      </c>
    </row>
    <row r="292" spans="1:37" ht="15" customHeight="1" x14ac:dyDescent="0.3">
      <c r="A292" s="23"/>
      <c r="B292" s="39"/>
      <c r="C292" s="39"/>
      <c r="D292" s="53">
        <v>0</v>
      </c>
      <c r="E292" s="40"/>
      <c r="G292" s="54"/>
      <c r="H292" s="51"/>
      <c r="R292" s="75">
        <v>0</v>
      </c>
      <c r="S292" s="76" t="str">
        <v/>
      </c>
      <c r="T292" s="62">
        <v>0</v>
      </c>
      <c r="V292" s="75">
        <v>0</v>
      </c>
      <c r="W292" s="76" t="str">
        <v/>
      </c>
      <c r="X292" s="67">
        <v>0</v>
      </c>
      <c r="Y292" s="65">
        <v>0</v>
      </c>
      <c r="Z292" s="16" t="str">
        <v/>
      </c>
      <c r="AB292" s="15">
        <v>0</v>
      </c>
      <c r="AC292" s="16" t="str">
        <v/>
      </c>
      <c r="AF292" s="14">
        <v>0</v>
      </c>
      <c r="AG292" s="14">
        <v>0</v>
      </c>
      <c r="AH292" s="14">
        <v>0</v>
      </c>
      <c r="AI292" s="14">
        <v>0</v>
      </c>
      <c r="AK292" s="15">
        <v>0</v>
      </c>
    </row>
    <row r="293" spans="1:37" ht="15" customHeight="1" x14ac:dyDescent="0.3">
      <c r="A293" s="23"/>
      <c r="B293" s="39"/>
      <c r="C293" s="39"/>
      <c r="D293" s="53">
        <v>0</v>
      </c>
      <c r="E293" s="40"/>
      <c r="G293" s="54"/>
      <c r="H293" s="51"/>
      <c r="R293" s="75">
        <v>0</v>
      </c>
      <c r="S293" s="76" t="str">
        <v/>
      </c>
      <c r="T293" s="62">
        <v>0</v>
      </c>
      <c r="V293" s="75">
        <v>0</v>
      </c>
      <c r="W293" s="76" t="str">
        <v/>
      </c>
      <c r="X293" s="67">
        <v>0</v>
      </c>
      <c r="Y293" s="65">
        <v>0</v>
      </c>
      <c r="Z293" s="16" t="str">
        <v/>
      </c>
      <c r="AB293" s="15">
        <v>0</v>
      </c>
      <c r="AC293" s="16" t="str">
        <v/>
      </c>
      <c r="AF293" s="14">
        <v>0</v>
      </c>
      <c r="AG293" s="14">
        <v>0</v>
      </c>
      <c r="AH293" s="14">
        <v>0</v>
      </c>
      <c r="AI293" s="14">
        <v>0</v>
      </c>
      <c r="AK293" s="15">
        <v>0</v>
      </c>
    </row>
    <row r="294" spans="1:37" ht="15" customHeight="1" x14ac:dyDescent="0.3">
      <c r="A294" s="23"/>
      <c r="B294" s="39"/>
      <c r="C294" s="39"/>
      <c r="D294" s="53">
        <v>0</v>
      </c>
      <c r="E294" s="40"/>
      <c r="G294" s="54"/>
      <c r="H294" s="51"/>
      <c r="R294" s="75">
        <v>0</v>
      </c>
      <c r="S294" s="76" t="str">
        <v/>
      </c>
      <c r="T294" s="62">
        <v>0</v>
      </c>
      <c r="V294" s="75">
        <v>0</v>
      </c>
      <c r="W294" s="76" t="str">
        <v/>
      </c>
      <c r="X294" s="67">
        <v>0</v>
      </c>
      <c r="Y294" s="65">
        <v>0</v>
      </c>
      <c r="Z294" s="16" t="str">
        <v/>
      </c>
      <c r="AB294" s="15">
        <v>0</v>
      </c>
      <c r="AC294" s="16" t="str">
        <v/>
      </c>
      <c r="AF294" s="14">
        <v>0</v>
      </c>
      <c r="AG294" s="14">
        <v>0</v>
      </c>
      <c r="AH294" s="14">
        <v>0</v>
      </c>
      <c r="AI294" s="14">
        <v>0</v>
      </c>
      <c r="AK294" s="15">
        <v>0</v>
      </c>
    </row>
    <row r="295" spans="1:37" ht="15" customHeight="1" x14ac:dyDescent="0.3">
      <c r="A295" s="23"/>
      <c r="B295" s="39"/>
      <c r="C295" s="39"/>
      <c r="D295" s="53">
        <v>0</v>
      </c>
      <c r="E295" s="40"/>
      <c r="G295" s="54"/>
      <c r="H295" s="51"/>
      <c r="R295" s="75">
        <v>0</v>
      </c>
      <c r="S295" s="76" t="str">
        <v/>
      </c>
      <c r="T295" s="62">
        <v>0</v>
      </c>
      <c r="V295" s="75">
        <v>0</v>
      </c>
      <c r="W295" s="76" t="str">
        <v/>
      </c>
      <c r="X295" s="67">
        <v>0</v>
      </c>
      <c r="Y295" s="65">
        <v>0</v>
      </c>
      <c r="Z295" s="16" t="str">
        <v/>
      </c>
      <c r="AB295" s="15">
        <v>0</v>
      </c>
      <c r="AC295" s="16" t="str">
        <v/>
      </c>
      <c r="AF295" s="14">
        <v>0</v>
      </c>
      <c r="AG295" s="14">
        <v>0</v>
      </c>
      <c r="AH295" s="14">
        <v>0</v>
      </c>
      <c r="AI295" s="14">
        <v>0</v>
      </c>
      <c r="AK295" s="15">
        <v>0</v>
      </c>
    </row>
    <row r="296" spans="1:37" ht="15" customHeight="1" x14ac:dyDescent="0.3">
      <c r="A296" s="23"/>
      <c r="B296" s="39"/>
      <c r="C296" s="39"/>
      <c r="D296" s="53">
        <v>0</v>
      </c>
      <c r="E296" s="40"/>
      <c r="G296" s="54"/>
      <c r="H296" s="51"/>
      <c r="R296" s="75">
        <v>0</v>
      </c>
      <c r="S296" s="76" t="str">
        <v/>
      </c>
      <c r="T296" s="62">
        <v>0</v>
      </c>
      <c r="V296" s="75">
        <v>0</v>
      </c>
      <c r="W296" s="76" t="str">
        <v/>
      </c>
      <c r="X296" s="67">
        <v>0</v>
      </c>
      <c r="Y296" s="65">
        <v>0</v>
      </c>
      <c r="Z296" s="16" t="str">
        <v/>
      </c>
      <c r="AB296" s="15">
        <v>0</v>
      </c>
      <c r="AC296" s="16" t="str">
        <v/>
      </c>
      <c r="AF296" s="14">
        <v>0</v>
      </c>
      <c r="AG296" s="14">
        <v>0</v>
      </c>
      <c r="AH296" s="14">
        <v>0</v>
      </c>
      <c r="AI296" s="14">
        <v>0</v>
      </c>
      <c r="AK296" s="15">
        <v>0</v>
      </c>
    </row>
    <row r="297" spans="1:37" ht="15" customHeight="1" x14ac:dyDescent="0.3">
      <c r="A297" s="23"/>
      <c r="B297" s="39"/>
      <c r="C297" s="39"/>
      <c r="D297" s="53">
        <v>0</v>
      </c>
      <c r="E297" s="40"/>
      <c r="G297" s="54"/>
      <c r="H297" s="51"/>
      <c r="R297" s="75">
        <v>0</v>
      </c>
      <c r="S297" s="76" t="str">
        <v/>
      </c>
      <c r="T297" s="62">
        <v>0</v>
      </c>
      <c r="V297" s="75">
        <v>0</v>
      </c>
      <c r="W297" s="76" t="str">
        <v/>
      </c>
      <c r="X297" s="67">
        <v>0</v>
      </c>
      <c r="Y297" s="65">
        <v>0</v>
      </c>
      <c r="Z297" s="16" t="str">
        <v/>
      </c>
      <c r="AB297" s="15">
        <v>0</v>
      </c>
      <c r="AC297" s="16" t="str">
        <v/>
      </c>
      <c r="AF297" s="14">
        <v>0</v>
      </c>
      <c r="AG297" s="14">
        <v>0</v>
      </c>
      <c r="AH297" s="14">
        <v>0</v>
      </c>
      <c r="AI297" s="14">
        <v>0</v>
      </c>
      <c r="AK297" s="15">
        <v>0</v>
      </c>
    </row>
    <row r="298" spans="1:37" ht="15" customHeight="1" x14ac:dyDescent="0.3">
      <c r="A298" s="23"/>
      <c r="B298" s="39"/>
      <c r="C298" s="39"/>
      <c r="D298" s="53">
        <v>0</v>
      </c>
      <c r="E298" s="40"/>
      <c r="G298" s="54"/>
      <c r="H298" s="51"/>
      <c r="R298" s="75">
        <v>0</v>
      </c>
      <c r="S298" s="76" t="str">
        <v/>
      </c>
      <c r="T298" s="62">
        <v>0</v>
      </c>
      <c r="V298" s="75">
        <v>0</v>
      </c>
      <c r="W298" s="76" t="str">
        <v/>
      </c>
      <c r="X298" s="67">
        <v>0</v>
      </c>
      <c r="Y298" s="65">
        <v>0</v>
      </c>
      <c r="Z298" s="16" t="str">
        <v/>
      </c>
      <c r="AB298" s="15">
        <v>0</v>
      </c>
      <c r="AC298" s="16" t="str">
        <v/>
      </c>
      <c r="AF298" s="14">
        <v>0</v>
      </c>
      <c r="AG298" s="14">
        <v>0</v>
      </c>
      <c r="AH298" s="14">
        <v>0</v>
      </c>
      <c r="AI298" s="14">
        <v>0</v>
      </c>
      <c r="AK298" s="15">
        <v>0</v>
      </c>
    </row>
    <row r="299" spans="1:37" ht="15" customHeight="1" x14ac:dyDescent="0.3">
      <c r="A299" s="23"/>
      <c r="B299" s="39"/>
      <c r="C299" s="39"/>
      <c r="D299" s="53">
        <v>0</v>
      </c>
      <c r="E299" s="40"/>
      <c r="G299" s="54"/>
      <c r="H299" s="51"/>
      <c r="R299" s="75">
        <v>0</v>
      </c>
      <c r="S299" s="76" t="str">
        <v/>
      </c>
      <c r="T299" s="62">
        <v>0</v>
      </c>
      <c r="V299" s="75">
        <v>0</v>
      </c>
      <c r="W299" s="76" t="str">
        <v/>
      </c>
      <c r="X299" s="67">
        <v>0</v>
      </c>
      <c r="Y299" s="65">
        <v>0</v>
      </c>
      <c r="Z299" s="16" t="str">
        <v/>
      </c>
      <c r="AB299" s="15">
        <v>0</v>
      </c>
      <c r="AC299" s="16" t="str">
        <v/>
      </c>
      <c r="AF299" s="14">
        <v>0</v>
      </c>
      <c r="AG299" s="14">
        <v>0</v>
      </c>
      <c r="AH299" s="14">
        <v>0</v>
      </c>
      <c r="AI299" s="14">
        <v>0</v>
      </c>
      <c r="AK299" s="15">
        <v>0</v>
      </c>
    </row>
    <row r="300" spans="1:37" ht="15" customHeight="1" x14ac:dyDescent="0.3">
      <c r="A300" s="23"/>
      <c r="B300" s="39"/>
      <c r="C300" s="39"/>
      <c r="D300" s="53">
        <v>0</v>
      </c>
      <c r="E300" s="40"/>
      <c r="G300" s="54"/>
      <c r="H300" s="51"/>
      <c r="R300" s="75">
        <v>0</v>
      </c>
      <c r="S300" s="76" t="str">
        <v/>
      </c>
      <c r="T300" s="62">
        <v>0</v>
      </c>
      <c r="V300" s="75">
        <v>0</v>
      </c>
      <c r="W300" s="76" t="str">
        <v/>
      </c>
      <c r="X300" s="67">
        <v>0</v>
      </c>
      <c r="Y300" s="65">
        <v>0</v>
      </c>
      <c r="Z300" s="16" t="str">
        <v/>
      </c>
      <c r="AB300" s="15">
        <v>0</v>
      </c>
      <c r="AC300" s="16" t="str">
        <v/>
      </c>
      <c r="AF300" s="14">
        <v>0</v>
      </c>
      <c r="AG300" s="14">
        <v>0</v>
      </c>
      <c r="AH300" s="14">
        <v>0</v>
      </c>
      <c r="AI300" s="14">
        <v>0</v>
      </c>
      <c r="AK300" s="15">
        <v>0</v>
      </c>
    </row>
    <row r="301" spans="1:37" ht="15" customHeight="1" x14ac:dyDescent="0.3">
      <c r="A301" s="23"/>
      <c r="B301" s="39"/>
      <c r="C301" s="39"/>
      <c r="D301" s="53">
        <v>0</v>
      </c>
      <c r="E301" s="40"/>
      <c r="G301" s="54"/>
      <c r="H301" s="51"/>
      <c r="R301" s="75">
        <v>0</v>
      </c>
      <c r="S301" s="76" t="str">
        <v/>
      </c>
      <c r="T301" s="62">
        <v>0</v>
      </c>
      <c r="V301" s="75">
        <v>0</v>
      </c>
      <c r="W301" s="76" t="str">
        <v/>
      </c>
      <c r="X301" s="67">
        <v>0</v>
      </c>
      <c r="Y301" s="65">
        <v>0</v>
      </c>
      <c r="Z301" s="16" t="str">
        <v/>
      </c>
      <c r="AB301" s="15">
        <v>0</v>
      </c>
      <c r="AC301" s="16" t="str">
        <v/>
      </c>
      <c r="AF301" s="14">
        <v>0</v>
      </c>
      <c r="AG301" s="14">
        <v>0</v>
      </c>
      <c r="AH301" s="14">
        <v>0</v>
      </c>
      <c r="AI301" s="14">
        <v>0</v>
      </c>
      <c r="AK301" s="15">
        <v>0</v>
      </c>
    </row>
    <row r="302" spans="1:37" ht="15" customHeight="1" x14ac:dyDescent="0.3">
      <c r="A302" s="23"/>
      <c r="B302" s="39"/>
      <c r="C302" s="39"/>
      <c r="D302" s="53">
        <v>0</v>
      </c>
      <c r="E302" s="40"/>
      <c r="G302" s="54"/>
      <c r="H302" s="51"/>
      <c r="R302" s="75">
        <v>0</v>
      </c>
      <c r="S302" s="76" t="str">
        <v/>
      </c>
      <c r="T302" s="62">
        <v>0</v>
      </c>
      <c r="V302" s="75">
        <v>0</v>
      </c>
      <c r="W302" s="76" t="str">
        <v/>
      </c>
      <c r="X302" s="67">
        <v>0</v>
      </c>
      <c r="Y302" s="65">
        <v>0</v>
      </c>
      <c r="Z302" s="16" t="str">
        <v/>
      </c>
      <c r="AB302" s="15">
        <v>0</v>
      </c>
      <c r="AC302" s="16" t="str">
        <v/>
      </c>
      <c r="AF302" s="14">
        <v>0</v>
      </c>
      <c r="AG302" s="14">
        <v>0</v>
      </c>
      <c r="AH302" s="14">
        <v>0</v>
      </c>
      <c r="AI302" s="14">
        <v>0</v>
      </c>
      <c r="AK302" s="15">
        <v>0</v>
      </c>
    </row>
    <row r="303" spans="1:37" ht="15" customHeight="1" x14ac:dyDescent="0.3">
      <c r="A303" s="23"/>
      <c r="B303" s="39"/>
      <c r="C303" s="39"/>
      <c r="D303" s="53">
        <v>0</v>
      </c>
      <c r="E303" s="40"/>
      <c r="G303" s="54"/>
      <c r="H303" s="51"/>
      <c r="R303" s="75">
        <v>0</v>
      </c>
      <c r="S303" s="76" t="str">
        <v/>
      </c>
      <c r="T303" s="62">
        <v>0</v>
      </c>
      <c r="V303" s="75">
        <v>0</v>
      </c>
      <c r="W303" s="76" t="str">
        <v/>
      </c>
      <c r="X303" s="67">
        <v>0</v>
      </c>
      <c r="Y303" s="65">
        <v>0</v>
      </c>
      <c r="Z303" s="16" t="str">
        <v/>
      </c>
      <c r="AB303" s="15">
        <v>0</v>
      </c>
      <c r="AC303" s="16" t="str">
        <v/>
      </c>
      <c r="AF303" s="14">
        <v>0</v>
      </c>
      <c r="AG303" s="14">
        <v>0</v>
      </c>
      <c r="AH303" s="14">
        <v>0</v>
      </c>
      <c r="AI303" s="14">
        <v>0</v>
      </c>
      <c r="AK303" s="15">
        <v>0</v>
      </c>
    </row>
    <row r="304" spans="1:37" ht="15" customHeight="1" x14ac:dyDescent="0.3">
      <c r="A304" s="23"/>
      <c r="B304" s="39"/>
      <c r="C304" s="39"/>
      <c r="D304" s="53">
        <v>0</v>
      </c>
      <c r="E304" s="40"/>
      <c r="G304" s="54"/>
      <c r="H304" s="51"/>
      <c r="R304" s="75">
        <v>0</v>
      </c>
      <c r="S304" s="76" t="str">
        <v/>
      </c>
      <c r="T304" s="62">
        <v>0</v>
      </c>
      <c r="V304" s="75">
        <v>0</v>
      </c>
      <c r="W304" s="76" t="str">
        <v/>
      </c>
      <c r="X304" s="67">
        <v>0</v>
      </c>
      <c r="Y304" s="65">
        <v>0</v>
      </c>
      <c r="Z304" s="16" t="str">
        <v/>
      </c>
      <c r="AB304" s="15">
        <v>0</v>
      </c>
      <c r="AC304" s="16" t="str">
        <v/>
      </c>
      <c r="AF304" s="14">
        <v>0</v>
      </c>
      <c r="AG304" s="14">
        <v>0</v>
      </c>
      <c r="AH304" s="14">
        <v>0</v>
      </c>
      <c r="AI304" s="14">
        <v>0</v>
      </c>
      <c r="AK304" s="15">
        <v>0</v>
      </c>
    </row>
    <row r="305" spans="1:37" ht="15" customHeight="1" x14ac:dyDescent="0.3">
      <c r="A305" s="23"/>
      <c r="B305" s="39"/>
      <c r="C305" s="39"/>
      <c r="D305" s="53">
        <v>0</v>
      </c>
      <c r="E305" s="40"/>
      <c r="G305" s="54"/>
      <c r="H305" s="51"/>
      <c r="R305" s="75">
        <v>0</v>
      </c>
      <c r="S305" s="76" t="str">
        <v/>
      </c>
      <c r="T305" s="62">
        <v>0</v>
      </c>
      <c r="V305" s="75">
        <v>0</v>
      </c>
      <c r="W305" s="76" t="str">
        <v/>
      </c>
      <c r="X305" s="67">
        <v>0</v>
      </c>
      <c r="Y305" s="65">
        <v>0</v>
      </c>
      <c r="Z305" s="16" t="str">
        <v/>
      </c>
      <c r="AB305" s="15">
        <v>0</v>
      </c>
      <c r="AC305" s="16" t="str">
        <v/>
      </c>
      <c r="AF305" s="14">
        <v>0</v>
      </c>
      <c r="AG305" s="14">
        <v>0</v>
      </c>
      <c r="AH305" s="14">
        <v>0</v>
      </c>
      <c r="AI305" s="14">
        <v>0</v>
      </c>
      <c r="AK305" s="15">
        <v>0</v>
      </c>
    </row>
    <row r="306" spans="1:37" ht="15" customHeight="1" x14ac:dyDescent="0.3">
      <c r="A306" s="23"/>
      <c r="B306" s="39"/>
      <c r="C306" s="39"/>
      <c r="D306" s="53">
        <v>0</v>
      </c>
      <c r="E306" s="40"/>
      <c r="G306" s="54"/>
      <c r="H306" s="51"/>
      <c r="R306" s="75">
        <v>0</v>
      </c>
      <c r="S306" s="76" t="str">
        <v/>
      </c>
      <c r="T306" s="62">
        <v>0</v>
      </c>
      <c r="V306" s="75">
        <v>0</v>
      </c>
      <c r="W306" s="76" t="str">
        <v/>
      </c>
      <c r="X306" s="67">
        <v>0</v>
      </c>
      <c r="Y306" s="65">
        <v>0</v>
      </c>
      <c r="Z306" s="16" t="str">
        <v/>
      </c>
      <c r="AB306" s="15">
        <v>0</v>
      </c>
      <c r="AC306" s="16" t="str">
        <v/>
      </c>
      <c r="AF306" s="14">
        <v>0</v>
      </c>
      <c r="AG306" s="14">
        <v>0</v>
      </c>
      <c r="AH306" s="14">
        <v>0</v>
      </c>
      <c r="AI306" s="14">
        <v>0</v>
      </c>
      <c r="AK306" s="15">
        <v>0</v>
      </c>
    </row>
    <row r="307" spans="1:37" ht="15" customHeight="1" x14ac:dyDescent="0.3">
      <c r="A307" s="23"/>
      <c r="B307" s="39"/>
      <c r="C307" s="39"/>
      <c r="D307" s="53">
        <v>0</v>
      </c>
      <c r="E307" s="40"/>
      <c r="G307" s="54"/>
      <c r="H307" s="51"/>
      <c r="R307" s="75">
        <v>0</v>
      </c>
      <c r="S307" s="76" t="str">
        <v/>
      </c>
      <c r="T307" s="62">
        <v>0</v>
      </c>
      <c r="V307" s="75">
        <v>0</v>
      </c>
      <c r="W307" s="76" t="str">
        <v/>
      </c>
      <c r="X307" s="67">
        <v>0</v>
      </c>
      <c r="Y307" s="65">
        <v>0</v>
      </c>
      <c r="Z307" s="16" t="str">
        <v/>
      </c>
      <c r="AB307" s="15">
        <v>0</v>
      </c>
      <c r="AC307" s="16" t="str">
        <v/>
      </c>
      <c r="AF307" s="14">
        <v>0</v>
      </c>
      <c r="AG307" s="14">
        <v>0</v>
      </c>
      <c r="AH307" s="14">
        <v>0</v>
      </c>
      <c r="AI307" s="14">
        <v>0</v>
      </c>
      <c r="AK307" s="15">
        <v>0</v>
      </c>
    </row>
    <row r="308" spans="1:37" ht="15" customHeight="1" x14ac:dyDescent="0.3">
      <c r="A308" s="23"/>
      <c r="B308" s="39"/>
      <c r="C308" s="39"/>
      <c r="D308" s="53">
        <v>0</v>
      </c>
      <c r="E308" s="40"/>
      <c r="G308" s="54"/>
      <c r="H308" s="51"/>
      <c r="R308" s="75">
        <v>0</v>
      </c>
      <c r="S308" s="76" t="str">
        <v/>
      </c>
      <c r="T308" s="62">
        <v>0</v>
      </c>
      <c r="V308" s="75">
        <v>0</v>
      </c>
      <c r="W308" s="76" t="str">
        <v/>
      </c>
      <c r="X308" s="67">
        <v>0</v>
      </c>
      <c r="Y308" s="65">
        <v>0</v>
      </c>
      <c r="Z308" s="16" t="str">
        <v/>
      </c>
      <c r="AB308" s="15">
        <v>0</v>
      </c>
      <c r="AC308" s="16" t="str">
        <v/>
      </c>
      <c r="AF308" s="14">
        <v>0</v>
      </c>
      <c r="AG308" s="14">
        <v>0</v>
      </c>
      <c r="AH308" s="14">
        <v>0</v>
      </c>
      <c r="AI308" s="14">
        <v>0</v>
      </c>
      <c r="AK308" s="15">
        <v>0</v>
      </c>
    </row>
    <row r="309" spans="1:37" ht="15" customHeight="1" x14ac:dyDescent="0.3">
      <c r="A309" s="23"/>
      <c r="B309" s="39"/>
      <c r="C309" s="39"/>
      <c r="D309" s="53">
        <v>0</v>
      </c>
      <c r="E309" s="40"/>
      <c r="G309" s="54"/>
      <c r="H309" s="51"/>
      <c r="R309" s="75">
        <v>0</v>
      </c>
      <c r="S309" s="76" t="str">
        <v/>
      </c>
      <c r="T309" s="62">
        <v>0</v>
      </c>
      <c r="V309" s="75">
        <v>0</v>
      </c>
      <c r="W309" s="76" t="str">
        <v/>
      </c>
      <c r="X309" s="67">
        <v>0</v>
      </c>
      <c r="Y309" s="65">
        <v>0</v>
      </c>
      <c r="Z309" s="16" t="str">
        <v/>
      </c>
      <c r="AB309" s="15">
        <v>0</v>
      </c>
      <c r="AC309" s="16" t="str">
        <v/>
      </c>
      <c r="AF309" s="14">
        <v>0</v>
      </c>
      <c r="AG309" s="14">
        <v>0</v>
      </c>
      <c r="AH309" s="14">
        <v>0</v>
      </c>
      <c r="AI309" s="14">
        <v>0</v>
      </c>
      <c r="AK309" s="15">
        <v>0</v>
      </c>
    </row>
    <row r="310" spans="1:37" ht="15" customHeight="1" x14ac:dyDescent="0.3">
      <c r="A310" s="23"/>
      <c r="B310" s="39"/>
      <c r="C310" s="39"/>
      <c r="D310" s="53">
        <v>0</v>
      </c>
      <c r="E310" s="40"/>
      <c r="G310" s="54"/>
      <c r="H310" s="51"/>
      <c r="R310" s="75">
        <v>0</v>
      </c>
      <c r="S310" s="76" t="str">
        <v/>
      </c>
      <c r="T310" s="62">
        <v>0</v>
      </c>
      <c r="V310" s="75">
        <v>0</v>
      </c>
      <c r="W310" s="76" t="str">
        <v/>
      </c>
      <c r="X310" s="67">
        <v>0</v>
      </c>
      <c r="Y310" s="65">
        <v>0</v>
      </c>
      <c r="Z310" s="16" t="str">
        <v/>
      </c>
      <c r="AB310" s="15">
        <v>0</v>
      </c>
      <c r="AC310" s="16" t="str">
        <v/>
      </c>
      <c r="AF310" s="14">
        <v>0</v>
      </c>
      <c r="AG310" s="14">
        <v>0</v>
      </c>
      <c r="AH310" s="14">
        <v>0</v>
      </c>
      <c r="AI310" s="14">
        <v>0</v>
      </c>
      <c r="AK310" s="15">
        <v>0</v>
      </c>
    </row>
    <row r="311" spans="1:37" ht="15" customHeight="1" x14ac:dyDescent="0.3">
      <c r="A311" s="23"/>
      <c r="B311" s="39"/>
      <c r="C311" s="39"/>
      <c r="D311" s="53">
        <v>0</v>
      </c>
      <c r="E311" s="40"/>
      <c r="G311" s="54"/>
      <c r="H311" s="51"/>
      <c r="R311" s="75">
        <v>0</v>
      </c>
      <c r="S311" s="76" t="str">
        <v/>
      </c>
      <c r="T311" s="62">
        <v>0</v>
      </c>
      <c r="V311" s="75">
        <v>0</v>
      </c>
      <c r="W311" s="76" t="str">
        <v/>
      </c>
      <c r="X311" s="67">
        <v>0</v>
      </c>
      <c r="Y311" s="65">
        <v>0</v>
      </c>
      <c r="Z311" s="16" t="str">
        <v/>
      </c>
      <c r="AB311" s="15">
        <v>0</v>
      </c>
      <c r="AC311" s="16" t="str">
        <v/>
      </c>
      <c r="AF311" s="14">
        <v>0</v>
      </c>
      <c r="AG311" s="14">
        <v>0</v>
      </c>
      <c r="AH311" s="14">
        <v>0</v>
      </c>
      <c r="AI311" s="14">
        <v>0</v>
      </c>
      <c r="AK311" s="15">
        <v>0</v>
      </c>
    </row>
    <row r="312" spans="1:37" ht="15" customHeight="1" x14ac:dyDescent="0.3">
      <c r="A312" s="23"/>
      <c r="B312" s="39"/>
      <c r="C312" s="39"/>
      <c r="D312" s="53">
        <v>0</v>
      </c>
      <c r="E312" s="40"/>
      <c r="G312" s="54"/>
      <c r="H312" s="51"/>
      <c r="R312" s="75">
        <v>0</v>
      </c>
      <c r="S312" s="76" t="str">
        <v/>
      </c>
      <c r="T312" s="62">
        <v>0</v>
      </c>
      <c r="V312" s="75">
        <v>0</v>
      </c>
      <c r="W312" s="76" t="str">
        <v/>
      </c>
      <c r="X312" s="67">
        <v>0</v>
      </c>
      <c r="Y312" s="65">
        <v>0</v>
      </c>
      <c r="Z312" s="16" t="str">
        <v/>
      </c>
      <c r="AB312" s="15">
        <v>0</v>
      </c>
      <c r="AC312" s="16" t="str">
        <v/>
      </c>
      <c r="AF312" s="14">
        <v>0</v>
      </c>
      <c r="AG312" s="14">
        <v>0</v>
      </c>
      <c r="AH312" s="14">
        <v>0</v>
      </c>
      <c r="AI312" s="14">
        <v>0</v>
      </c>
      <c r="AK312" s="15">
        <v>0</v>
      </c>
    </row>
    <row r="313" spans="1:37" ht="15" customHeight="1" x14ac:dyDescent="0.3">
      <c r="A313" s="23"/>
      <c r="B313" s="39"/>
      <c r="C313" s="39"/>
      <c r="D313" s="53">
        <v>0</v>
      </c>
      <c r="E313" s="40"/>
      <c r="G313" s="54"/>
      <c r="H313" s="51"/>
      <c r="R313" s="75">
        <v>0</v>
      </c>
      <c r="S313" s="76" t="str">
        <v/>
      </c>
      <c r="T313" s="62">
        <v>0</v>
      </c>
      <c r="V313" s="75">
        <v>0</v>
      </c>
      <c r="W313" s="76" t="str">
        <v/>
      </c>
      <c r="X313" s="67">
        <v>0</v>
      </c>
      <c r="Y313" s="65">
        <v>0</v>
      </c>
      <c r="Z313" s="16" t="str">
        <v/>
      </c>
      <c r="AB313" s="15">
        <v>0</v>
      </c>
      <c r="AC313" s="16" t="str">
        <v/>
      </c>
      <c r="AF313" s="14">
        <v>0</v>
      </c>
      <c r="AG313" s="14">
        <v>0</v>
      </c>
      <c r="AH313" s="14">
        <v>0</v>
      </c>
      <c r="AI313" s="14">
        <v>0</v>
      </c>
      <c r="AK313" s="15">
        <v>0</v>
      </c>
    </row>
    <row r="314" spans="1:37" ht="15" customHeight="1" x14ac:dyDescent="0.3">
      <c r="A314" s="23"/>
      <c r="B314" s="39"/>
      <c r="C314" s="39"/>
      <c r="D314" s="53">
        <v>0</v>
      </c>
      <c r="E314" s="40"/>
      <c r="G314" s="54"/>
      <c r="H314" s="51"/>
      <c r="R314" s="75">
        <v>0</v>
      </c>
      <c r="S314" s="76" t="str">
        <v/>
      </c>
      <c r="T314" s="62">
        <v>0</v>
      </c>
      <c r="V314" s="75">
        <v>0</v>
      </c>
      <c r="W314" s="76" t="str">
        <v/>
      </c>
      <c r="X314" s="67">
        <v>0</v>
      </c>
      <c r="Y314" s="65">
        <v>0</v>
      </c>
      <c r="Z314" s="16" t="str">
        <v/>
      </c>
      <c r="AB314" s="15">
        <v>0</v>
      </c>
      <c r="AC314" s="16" t="str">
        <v/>
      </c>
      <c r="AF314" s="14">
        <v>0</v>
      </c>
      <c r="AG314" s="14">
        <v>0</v>
      </c>
      <c r="AH314" s="14">
        <v>0</v>
      </c>
      <c r="AI314" s="14">
        <v>0</v>
      </c>
      <c r="AK314" s="15">
        <v>0</v>
      </c>
    </row>
    <row r="315" spans="1:37" ht="15" customHeight="1" x14ac:dyDescent="0.3">
      <c r="A315" s="23"/>
      <c r="B315" s="39"/>
      <c r="C315" s="39"/>
      <c r="D315" s="53">
        <v>0</v>
      </c>
      <c r="E315" s="40"/>
      <c r="G315" s="54"/>
      <c r="H315" s="51"/>
      <c r="R315" s="75">
        <v>0</v>
      </c>
      <c r="S315" s="76" t="str">
        <v/>
      </c>
      <c r="T315" s="62">
        <v>0</v>
      </c>
      <c r="V315" s="75">
        <v>0</v>
      </c>
      <c r="W315" s="76" t="str">
        <v/>
      </c>
      <c r="X315" s="67">
        <v>0</v>
      </c>
      <c r="Y315" s="65">
        <v>0</v>
      </c>
      <c r="Z315" s="16" t="str">
        <v/>
      </c>
      <c r="AB315" s="15">
        <v>0</v>
      </c>
      <c r="AC315" s="16" t="str">
        <v/>
      </c>
      <c r="AF315" s="14">
        <v>0</v>
      </c>
      <c r="AG315" s="14">
        <v>0</v>
      </c>
      <c r="AH315" s="14">
        <v>0</v>
      </c>
      <c r="AI315" s="14">
        <v>0</v>
      </c>
      <c r="AK315" s="15">
        <v>0</v>
      </c>
    </row>
    <row r="316" spans="1:37" ht="15" customHeight="1" x14ac:dyDescent="0.3">
      <c r="A316" s="23"/>
      <c r="B316" s="39"/>
      <c r="C316" s="39"/>
      <c r="D316" s="53">
        <v>0</v>
      </c>
      <c r="E316" s="40"/>
      <c r="G316" s="54"/>
      <c r="H316" s="51"/>
      <c r="R316" s="75">
        <v>0</v>
      </c>
      <c r="S316" s="76" t="str">
        <v/>
      </c>
      <c r="T316" s="62">
        <v>0</v>
      </c>
      <c r="V316" s="75">
        <v>0</v>
      </c>
      <c r="W316" s="76" t="str">
        <v/>
      </c>
      <c r="X316" s="67">
        <v>0</v>
      </c>
      <c r="Y316" s="65">
        <v>0</v>
      </c>
      <c r="Z316" s="16" t="str">
        <v/>
      </c>
      <c r="AB316" s="15">
        <v>0</v>
      </c>
      <c r="AC316" s="16" t="str">
        <v/>
      </c>
      <c r="AF316" s="14">
        <v>0</v>
      </c>
      <c r="AG316" s="14">
        <v>0</v>
      </c>
      <c r="AH316" s="14">
        <v>0</v>
      </c>
      <c r="AI316" s="14">
        <v>0</v>
      </c>
      <c r="AK316" s="15">
        <v>0</v>
      </c>
    </row>
    <row r="317" spans="1:37" ht="15" customHeight="1" x14ac:dyDescent="0.3">
      <c r="A317" s="23"/>
      <c r="B317" s="39"/>
      <c r="C317" s="39"/>
      <c r="D317" s="53">
        <v>0</v>
      </c>
      <c r="E317" s="40"/>
      <c r="G317" s="54"/>
      <c r="H317" s="51"/>
      <c r="R317" s="75">
        <v>0</v>
      </c>
      <c r="S317" s="76" t="str">
        <v/>
      </c>
      <c r="T317" s="62">
        <v>0</v>
      </c>
      <c r="V317" s="75">
        <v>0</v>
      </c>
      <c r="W317" s="76" t="str">
        <v/>
      </c>
      <c r="X317" s="67">
        <v>0</v>
      </c>
      <c r="Y317" s="65">
        <v>0</v>
      </c>
      <c r="Z317" s="16" t="str">
        <v/>
      </c>
      <c r="AB317" s="15">
        <v>0</v>
      </c>
      <c r="AC317" s="16" t="str">
        <v/>
      </c>
      <c r="AF317" s="14">
        <v>0</v>
      </c>
      <c r="AG317" s="14">
        <v>0</v>
      </c>
      <c r="AH317" s="14">
        <v>0</v>
      </c>
      <c r="AI317" s="14">
        <v>0</v>
      </c>
      <c r="AK317" s="15">
        <v>0</v>
      </c>
    </row>
    <row r="318" spans="1:37" ht="15" customHeight="1" x14ac:dyDescent="0.3">
      <c r="A318" s="23"/>
      <c r="B318" s="39"/>
      <c r="C318" s="39"/>
      <c r="D318" s="53">
        <v>0</v>
      </c>
      <c r="E318" s="40"/>
      <c r="G318" s="54"/>
      <c r="H318" s="51"/>
      <c r="R318" s="75">
        <v>0</v>
      </c>
      <c r="S318" s="76" t="str">
        <v/>
      </c>
      <c r="T318" s="62">
        <v>0</v>
      </c>
      <c r="V318" s="75">
        <v>0</v>
      </c>
      <c r="W318" s="76" t="str">
        <v/>
      </c>
      <c r="X318" s="67">
        <v>0</v>
      </c>
      <c r="Y318" s="65">
        <v>0</v>
      </c>
      <c r="Z318" s="16" t="str">
        <v/>
      </c>
      <c r="AB318" s="15">
        <v>0</v>
      </c>
      <c r="AC318" s="16" t="str">
        <v/>
      </c>
      <c r="AF318" s="14">
        <v>0</v>
      </c>
      <c r="AG318" s="14">
        <v>0</v>
      </c>
      <c r="AH318" s="14">
        <v>0</v>
      </c>
      <c r="AI318" s="14">
        <v>0</v>
      </c>
      <c r="AK318" s="15">
        <v>0</v>
      </c>
    </row>
    <row r="319" spans="1:37" ht="15" customHeight="1" x14ac:dyDescent="0.3">
      <c r="A319" s="23"/>
      <c r="B319" s="39"/>
      <c r="C319" s="39"/>
      <c r="D319" s="53">
        <v>0</v>
      </c>
      <c r="E319" s="40"/>
      <c r="G319" s="54"/>
      <c r="H319" s="51"/>
      <c r="R319" s="75">
        <v>0</v>
      </c>
      <c r="S319" s="76" t="str">
        <v/>
      </c>
      <c r="T319" s="62">
        <v>0</v>
      </c>
      <c r="V319" s="75">
        <v>0</v>
      </c>
      <c r="W319" s="76" t="str">
        <v/>
      </c>
      <c r="X319" s="67">
        <v>0</v>
      </c>
      <c r="Y319" s="65">
        <v>0</v>
      </c>
      <c r="Z319" s="16" t="str">
        <v/>
      </c>
      <c r="AB319" s="15">
        <v>0</v>
      </c>
      <c r="AC319" s="16" t="str">
        <v/>
      </c>
      <c r="AF319" s="14">
        <v>0</v>
      </c>
      <c r="AG319" s="14">
        <v>0</v>
      </c>
      <c r="AH319" s="14">
        <v>0</v>
      </c>
      <c r="AI319" s="14">
        <v>0</v>
      </c>
      <c r="AK319" s="15">
        <v>0</v>
      </c>
    </row>
    <row r="320" spans="1:37" ht="15" customHeight="1" x14ac:dyDescent="0.3">
      <c r="A320" s="23"/>
      <c r="B320" s="39"/>
      <c r="C320" s="39"/>
      <c r="D320" s="53">
        <v>0</v>
      </c>
      <c r="E320" s="40"/>
      <c r="G320" s="54"/>
      <c r="H320" s="51"/>
      <c r="R320" s="75">
        <v>0</v>
      </c>
      <c r="S320" s="76" t="str">
        <v/>
      </c>
      <c r="T320" s="62">
        <v>0</v>
      </c>
      <c r="V320" s="75">
        <v>0</v>
      </c>
      <c r="W320" s="76" t="str">
        <v/>
      </c>
      <c r="X320" s="67">
        <v>0</v>
      </c>
      <c r="Y320" s="65">
        <v>0</v>
      </c>
      <c r="Z320" s="16" t="str">
        <v/>
      </c>
      <c r="AB320" s="15">
        <v>0</v>
      </c>
      <c r="AC320" s="16" t="str">
        <v/>
      </c>
      <c r="AF320" s="14">
        <v>0</v>
      </c>
      <c r="AG320" s="14">
        <v>0</v>
      </c>
      <c r="AH320" s="14">
        <v>0</v>
      </c>
      <c r="AI320" s="14">
        <v>0</v>
      </c>
      <c r="AK320" s="15">
        <v>0</v>
      </c>
    </row>
    <row r="321" spans="1:37" ht="15" customHeight="1" x14ac:dyDescent="0.3">
      <c r="A321" s="23"/>
      <c r="B321" s="39"/>
      <c r="C321" s="39"/>
      <c r="D321" s="53">
        <v>0</v>
      </c>
      <c r="E321" s="40"/>
      <c r="G321" s="54"/>
      <c r="H321" s="51"/>
      <c r="R321" s="75">
        <v>0</v>
      </c>
      <c r="S321" s="76" t="str">
        <v/>
      </c>
      <c r="T321" s="62">
        <v>0</v>
      </c>
      <c r="V321" s="75">
        <v>0</v>
      </c>
      <c r="W321" s="76" t="str">
        <v/>
      </c>
      <c r="X321" s="67">
        <v>0</v>
      </c>
      <c r="Y321" s="65">
        <v>0</v>
      </c>
      <c r="Z321" s="16" t="str">
        <v/>
      </c>
      <c r="AB321" s="15">
        <v>0</v>
      </c>
      <c r="AC321" s="16" t="str">
        <v/>
      </c>
      <c r="AF321" s="14">
        <v>0</v>
      </c>
      <c r="AG321" s="14">
        <v>0</v>
      </c>
      <c r="AH321" s="14">
        <v>0</v>
      </c>
      <c r="AI321" s="14">
        <v>0</v>
      </c>
      <c r="AK321" s="15">
        <v>0</v>
      </c>
    </row>
    <row r="322" spans="1:37" ht="15" customHeight="1" x14ac:dyDescent="0.3">
      <c r="A322" s="23"/>
      <c r="B322" s="39"/>
      <c r="C322" s="39"/>
      <c r="D322" s="53">
        <v>0</v>
      </c>
      <c r="E322" s="40"/>
      <c r="G322" s="54"/>
      <c r="H322" s="51"/>
      <c r="R322" s="75">
        <v>0</v>
      </c>
      <c r="S322" s="76" t="str">
        <v/>
      </c>
      <c r="T322" s="62">
        <v>0</v>
      </c>
      <c r="V322" s="75">
        <v>0</v>
      </c>
      <c r="W322" s="76" t="str">
        <v/>
      </c>
      <c r="X322" s="67">
        <v>0</v>
      </c>
      <c r="Y322" s="65">
        <v>0</v>
      </c>
      <c r="Z322" s="16" t="str">
        <v/>
      </c>
      <c r="AB322" s="15">
        <v>0</v>
      </c>
      <c r="AC322" s="16" t="str">
        <v/>
      </c>
      <c r="AF322" s="14">
        <v>0</v>
      </c>
      <c r="AG322" s="14">
        <v>0</v>
      </c>
      <c r="AH322" s="14">
        <v>0</v>
      </c>
      <c r="AI322" s="14">
        <v>0</v>
      </c>
      <c r="AK322" s="15">
        <v>0</v>
      </c>
    </row>
    <row r="323" spans="1:37" ht="15" customHeight="1" x14ac:dyDescent="0.3">
      <c r="A323" s="23"/>
      <c r="B323" s="39"/>
      <c r="C323" s="39"/>
      <c r="D323" s="53">
        <v>0</v>
      </c>
      <c r="E323" s="40"/>
      <c r="G323" s="54"/>
      <c r="H323" s="51"/>
      <c r="R323" s="75">
        <v>0</v>
      </c>
      <c r="S323" s="76" t="str">
        <v/>
      </c>
      <c r="T323" s="62">
        <v>0</v>
      </c>
      <c r="V323" s="75">
        <v>0</v>
      </c>
      <c r="W323" s="76" t="str">
        <v/>
      </c>
      <c r="X323" s="67">
        <v>0</v>
      </c>
      <c r="Y323" s="65">
        <v>0</v>
      </c>
      <c r="Z323" s="16" t="str">
        <v/>
      </c>
      <c r="AB323" s="15">
        <v>0</v>
      </c>
      <c r="AC323" s="16" t="str">
        <v/>
      </c>
      <c r="AF323" s="14">
        <v>0</v>
      </c>
      <c r="AG323" s="14">
        <v>0</v>
      </c>
      <c r="AH323" s="14">
        <v>0</v>
      </c>
      <c r="AI323" s="14">
        <v>0</v>
      </c>
      <c r="AK323" s="15">
        <v>0</v>
      </c>
    </row>
    <row r="324" spans="1:37" ht="15" customHeight="1" x14ac:dyDescent="0.3">
      <c r="A324" s="23"/>
      <c r="B324" s="39"/>
      <c r="C324" s="39"/>
      <c r="D324" s="53">
        <v>0</v>
      </c>
      <c r="E324" s="40"/>
      <c r="G324" s="54"/>
      <c r="H324" s="51"/>
      <c r="R324" s="75">
        <v>0</v>
      </c>
      <c r="S324" s="76" t="str">
        <v/>
      </c>
      <c r="T324" s="62">
        <v>0</v>
      </c>
      <c r="V324" s="75">
        <v>0</v>
      </c>
      <c r="W324" s="76" t="str">
        <v/>
      </c>
      <c r="X324" s="67">
        <v>0</v>
      </c>
      <c r="Y324" s="65">
        <v>0</v>
      </c>
      <c r="Z324" s="16" t="str">
        <v/>
      </c>
      <c r="AB324" s="15">
        <v>0</v>
      </c>
      <c r="AC324" s="16" t="str">
        <v/>
      </c>
      <c r="AF324" s="14">
        <v>0</v>
      </c>
      <c r="AG324" s="14">
        <v>0</v>
      </c>
      <c r="AH324" s="14">
        <v>0</v>
      </c>
      <c r="AI324" s="14">
        <v>0</v>
      </c>
      <c r="AK324" s="15">
        <v>0</v>
      </c>
    </row>
    <row r="325" spans="1:37" ht="15" customHeight="1" x14ac:dyDescent="0.3">
      <c r="A325" s="23"/>
      <c r="B325" s="39"/>
      <c r="C325" s="39"/>
      <c r="D325" s="53">
        <v>0</v>
      </c>
      <c r="E325" s="40"/>
      <c r="G325" s="54"/>
      <c r="H325" s="51"/>
      <c r="R325" s="75">
        <v>0</v>
      </c>
      <c r="S325" s="76" t="str">
        <v/>
      </c>
      <c r="T325" s="62">
        <v>0</v>
      </c>
      <c r="V325" s="75">
        <v>0</v>
      </c>
      <c r="W325" s="76" t="str">
        <v/>
      </c>
      <c r="X325" s="67">
        <v>0</v>
      </c>
      <c r="Y325" s="65">
        <v>0</v>
      </c>
      <c r="Z325" s="16" t="str">
        <v/>
      </c>
      <c r="AB325" s="15">
        <v>0</v>
      </c>
      <c r="AC325" s="16" t="str">
        <v/>
      </c>
      <c r="AF325" s="14">
        <v>0</v>
      </c>
      <c r="AG325" s="14">
        <v>0</v>
      </c>
      <c r="AH325" s="14">
        <v>0</v>
      </c>
      <c r="AI325" s="14">
        <v>0</v>
      </c>
      <c r="AK325" s="15">
        <v>0</v>
      </c>
    </row>
    <row r="326" spans="1:37" ht="15" customHeight="1" x14ac:dyDescent="0.3">
      <c r="A326" s="23"/>
      <c r="B326" s="39"/>
      <c r="C326" s="39"/>
      <c r="D326" s="53">
        <v>0</v>
      </c>
      <c r="E326" s="40"/>
      <c r="G326" s="54"/>
      <c r="H326" s="51"/>
      <c r="R326" s="75">
        <v>0</v>
      </c>
      <c r="S326" s="76" t="str">
        <v/>
      </c>
      <c r="T326" s="62">
        <v>0</v>
      </c>
      <c r="V326" s="75">
        <v>0</v>
      </c>
      <c r="W326" s="76" t="str">
        <v/>
      </c>
      <c r="X326" s="67">
        <v>0</v>
      </c>
      <c r="Y326" s="65">
        <v>0</v>
      </c>
      <c r="Z326" s="16" t="str">
        <v/>
      </c>
      <c r="AB326" s="15">
        <v>0</v>
      </c>
      <c r="AC326" s="16" t="str">
        <v/>
      </c>
      <c r="AF326" s="14">
        <v>0</v>
      </c>
      <c r="AG326" s="14">
        <v>0</v>
      </c>
      <c r="AH326" s="14">
        <v>0</v>
      </c>
      <c r="AI326" s="14">
        <v>0</v>
      </c>
      <c r="AK326" s="15">
        <v>0</v>
      </c>
    </row>
    <row r="327" spans="1:37" ht="15" customHeight="1" x14ac:dyDescent="0.3">
      <c r="A327" s="23"/>
      <c r="B327" s="39"/>
      <c r="C327" s="39"/>
      <c r="D327" s="53">
        <v>0</v>
      </c>
      <c r="E327" s="40"/>
      <c r="G327" s="54"/>
      <c r="H327" s="51"/>
      <c r="R327" s="75">
        <v>0</v>
      </c>
      <c r="S327" s="76" t="str">
        <v/>
      </c>
      <c r="T327" s="62">
        <v>0</v>
      </c>
      <c r="V327" s="75">
        <v>0</v>
      </c>
      <c r="W327" s="76" t="str">
        <v/>
      </c>
      <c r="X327" s="67">
        <v>0</v>
      </c>
      <c r="Y327" s="65">
        <v>0</v>
      </c>
      <c r="Z327" s="16" t="str">
        <v/>
      </c>
      <c r="AB327" s="15">
        <v>0</v>
      </c>
      <c r="AC327" s="16" t="str">
        <v/>
      </c>
      <c r="AF327" s="14">
        <v>0</v>
      </c>
      <c r="AG327" s="14">
        <v>0</v>
      </c>
      <c r="AH327" s="14">
        <v>0</v>
      </c>
      <c r="AI327" s="14">
        <v>0</v>
      </c>
      <c r="AK327" s="15">
        <v>0</v>
      </c>
    </row>
    <row r="328" spans="1:37" ht="15" customHeight="1" x14ac:dyDescent="0.3">
      <c r="A328" s="23"/>
      <c r="B328" s="39"/>
      <c r="C328" s="39"/>
      <c r="D328" s="53">
        <v>0</v>
      </c>
      <c r="E328" s="40"/>
      <c r="G328" s="54"/>
      <c r="H328" s="51"/>
      <c r="R328" s="75">
        <v>0</v>
      </c>
      <c r="S328" s="76" t="str">
        <v/>
      </c>
      <c r="T328" s="62">
        <v>0</v>
      </c>
      <c r="V328" s="75">
        <v>0</v>
      </c>
      <c r="W328" s="76" t="str">
        <v/>
      </c>
      <c r="X328" s="67">
        <v>0</v>
      </c>
      <c r="Y328" s="65">
        <v>0</v>
      </c>
      <c r="Z328" s="16" t="str">
        <v/>
      </c>
      <c r="AB328" s="15">
        <v>0</v>
      </c>
      <c r="AC328" s="16" t="str">
        <v/>
      </c>
      <c r="AF328" s="14">
        <v>0</v>
      </c>
      <c r="AG328" s="14">
        <v>0</v>
      </c>
      <c r="AH328" s="14">
        <v>0</v>
      </c>
      <c r="AI328" s="14">
        <v>0</v>
      </c>
      <c r="AK328" s="15">
        <v>0</v>
      </c>
    </row>
    <row r="329" spans="1:37" ht="15" customHeight="1" x14ac:dyDescent="0.3">
      <c r="A329" s="23"/>
      <c r="B329" s="39"/>
      <c r="C329" s="39"/>
      <c r="D329" s="53">
        <v>0</v>
      </c>
      <c r="E329" s="40"/>
      <c r="G329" s="54"/>
      <c r="H329" s="51"/>
      <c r="R329" s="75">
        <v>0</v>
      </c>
      <c r="S329" s="76" t="str">
        <v/>
      </c>
      <c r="T329" s="62">
        <v>0</v>
      </c>
      <c r="V329" s="75">
        <v>0</v>
      </c>
      <c r="W329" s="76" t="str">
        <v/>
      </c>
      <c r="X329" s="67">
        <v>0</v>
      </c>
      <c r="Y329" s="65">
        <v>0</v>
      </c>
      <c r="Z329" s="16" t="str">
        <v/>
      </c>
      <c r="AB329" s="15">
        <v>0</v>
      </c>
      <c r="AC329" s="16" t="str">
        <v/>
      </c>
      <c r="AF329" s="14">
        <v>0</v>
      </c>
      <c r="AG329" s="14">
        <v>0</v>
      </c>
      <c r="AH329" s="14">
        <v>0</v>
      </c>
      <c r="AI329" s="14">
        <v>0</v>
      </c>
      <c r="AK329" s="15">
        <v>0</v>
      </c>
    </row>
    <row r="330" spans="1:37" ht="15" customHeight="1" x14ac:dyDescent="0.3">
      <c r="A330" s="23"/>
      <c r="B330" s="39"/>
      <c r="C330" s="39"/>
      <c r="D330" s="53">
        <v>0</v>
      </c>
      <c r="E330" s="40"/>
      <c r="G330" s="54"/>
      <c r="H330" s="51"/>
      <c r="R330" s="75">
        <v>0</v>
      </c>
      <c r="S330" s="76" t="str">
        <v/>
      </c>
      <c r="T330" s="62">
        <v>0</v>
      </c>
      <c r="V330" s="75">
        <v>0</v>
      </c>
      <c r="W330" s="76" t="str">
        <v/>
      </c>
      <c r="X330" s="67">
        <v>0</v>
      </c>
      <c r="Y330" s="65">
        <v>0</v>
      </c>
      <c r="Z330" s="16" t="str">
        <v/>
      </c>
      <c r="AB330" s="15">
        <v>0</v>
      </c>
      <c r="AC330" s="16" t="str">
        <v/>
      </c>
      <c r="AF330" s="14">
        <v>0</v>
      </c>
      <c r="AG330" s="14">
        <v>0</v>
      </c>
      <c r="AH330" s="14">
        <v>0</v>
      </c>
      <c r="AI330" s="14">
        <v>0</v>
      </c>
      <c r="AK330" s="15">
        <v>0</v>
      </c>
    </row>
    <row r="331" spans="1:37" ht="15" customHeight="1" x14ac:dyDescent="0.3">
      <c r="A331" s="23"/>
      <c r="B331" s="39"/>
      <c r="C331" s="39"/>
      <c r="D331" s="53">
        <v>0</v>
      </c>
      <c r="E331" s="40"/>
      <c r="G331" s="54"/>
      <c r="H331" s="51"/>
      <c r="R331" s="75">
        <v>0</v>
      </c>
      <c r="S331" s="76" t="str">
        <v/>
      </c>
      <c r="T331" s="62">
        <v>0</v>
      </c>
      <c r="V331" s="75">
        <v>0</v>
      </c>
      <c r="W331" s="76" t="str">
        <v/>
      </c>
      <c r="X331" s="67">
        <v>0</v>
      </c>
      <c r="Y331" s="65">
        <v>0</v>
      </c>
      <c r="Z331" s="16" t="str">
        <v/>
      </c>
      <c r="AB331" s="15">
        <v>0</v>
      </c>
      <c r="AC331" s="16" t="str">
        <v/>
      </c>
      <c r="AF331" s="14">
        <v>0</v>
      </c>
      <c r="AG331" s="14">
        <v>0</v>
      </c>
      <c r="AH331" s="14">
        <v>0</v>
      </c>
      <c r="AI331" s="14">
        <v>0</v>
      </c>
      <c r="AK331" s="15">
        <v>0</v>
      </c>
    </row>
    <row r="332" spans="1:37" ht="15" customHeight="1" x14ac:dyDescent="0.3">
      <c r="A332" s="23"/>
      <c r="B332" s="39"/>
      <c r="C332" s="39"/>
      <c r="D332" s="53">
        <v>0</v>
      </c>
      <c r="E332" s="40"/>
      <c r="G332" s="54"/>
      <c r="H332" s="51"/>
      <c r="R332" s="75">
        <v>0</v>
      </c>
      <c r="S332" s="76" t="str">
        <v/>
      </c>
      <c r="T332" s="62">
        <v>0</v>
      </c>
      <c r="V332" s="75">
        <v>0</v>
      </c>
      <c r="W332" s="76" t="str">
        <v/>
      </c>
      <c r="X332" s="67">
        <v>0</v>
      </c>
      <c r="Y332" s="65">
        <v>0</v>
      </c>
      <c r="Z332" s="16" t="str">
        <v/>
      </c>
      <c r="AB332" s="15">
        <v>0</v>
      </c>
      <c r="AC332" s="16" t="str">
        <v/>
      </c>
      <c r="AF332" s="14">
        <v>0</v>
      </c>
      <c r="AG332" s="14">
        <v>0</v>
      </c>
      <c r="AH332" s="14">
        <v>0</v>
      </c>
      <c r="AI332" s="14">
        <v>0</v>
      </c>
      <c r="AK332" s="15">
        <v>0</v>
      </c>
    </row>
    <row r="333" spans="1:37" ht="15" customHeight="1" x14ac:dyDescent="0.3">
      <c r="A333" s="23"/>
      <c r="B333" s="39"/>
      <c r="C333" s="39"/>
      <c r="D333" s="53">
        <v>0</v>
      </c>
      <c r="E333" s="40"/>
      <c r="G333" s="54"/>
      <c r="H333" s="51"/>
      <c r="R333" s="75">
        <v>0</v>
      </c>
      <c r="S333" s="76" t="str">
        <v/>
      </c>
      <c r="T333" s="62">
        <v>0</v>
      </c>
      <c r="V333" s="75">
        <v>0</v>
      </c>
      <c r="W333" s="76" t="str">
        <v/>
      </c>
      <c r="X333" s="67">
        <v>0</v>
      </c>
      <c r="Y333" s="65">
        <v>0</v>
      </c>
      <c r="Z333" s="16" t="str">
        <v/>
      </c>
      <c r="AB333" s="15">
        <v>0</v>
      </c>
      <c r="AC333" s="16" t="str">
        <v/>
      </c>
      <c r="AF333" s="14">
        <v>0</v>
      </c>
      <c r="AG333" s="14">
        <v>0</v>
      </c>
      <c r="AH333" s="14">
        <v>0</v>
      </c>
      <c r="AI333" s="14">
        <v>0</v>
      </c>
      <c r="AK333" s="15">
        <v>0</v>
      </c>
    </row>
    <row r="334" spans="1:37" ht="15" customHeight="1" x14ac:dyDescent="0.3">
      <c r="A334" s="23"/>
      <c r="B334" s="39"/>
      <c r="C334" s="39"/>
      <c r="D334" s="53">
        <v>0</v>
      </c>
      <c r="E334" s="40"/>
      <c r="G334" s="54"/>
      <c r="H334" s="51"/>
      <c r="R334" s="75">
        <v>0</v>
      </c>
      <c r="S334" s="76" t="str">
        <v/>
      </c>
      <c r="T334" s="62">
        <v>0</v>
      </c>
      <c r="V334" s="75">
        <v>0</v>
      </c>
      <c r="W334" s="76" t="str">
        <v/>
      </c>
      <c r="X334" s="67">
        <v>0</v>
      </c>
      <c r="Y334" s="65">
        <v>0</v>
      </c>
      <c r="Z334" s="16" t="str">
        <v/>
      </c>
      <c r="AB334" s="15">
        <v>0</v>
      </c>
      <c r="AC334" s="16" t="str">
        <v/>
      </c>
      <c r="AF334" s="14">
        <v>0</v>
      </c>
      <c r="AG334" s="14">
        <v>0</v>
      </c>
      <c r="AH334" s="14">
        <v>0</v>
      </c>
      <c r="AI334" s="14">
        <v>0</v>
      </c>
      <c r="AK334" s="15">
        <v>0</v>
      </c>
    </row>
    <row r="335" spans="1:37" ht="15" customHeight="1" x14ac:dyDescent="0.3">
      <c r="A335" s="23"/>
      <c r="B335" s="39"/>
      <c r="C335" s="39"/>
      <c r="D335" s="53">
        <v>0</v>
      </c>
      <c r="E335" s="40"/>
      <c r="G335" s="54"/>
      <c r="H335" s="51"/>
      <c r="R335" s="75">
        <v>0</v>
      </c>
      <c r="S335" s="76" t="str">
        <v/>
      </c>
      <c r="T335" s="62">
        <v>0</v>
      </c>
      <c r="V335" s="75">
        <v>0</v>
      </c>
      <c r="W335" s="76" t="str">
        <v/>
      </c>
      <c r="X335" s="67">
        <v>0</v>
      </c>
      <c r="Y335" s="65">
        <v>0</v>
      </c>
      <c r="Z335" s="16" t="str">
        <v/>
      </c>
      <c r="AB335" s="15">
        <v>0</v>
      </c>
      <c r="AC335" s="16" t="str">
        <v/>
      </c>
      <c r="AF335" s="14">
        <v>0</v>
      </c>
      <c r="AG335" s="14">
        <v>0</v>
      </c>
      <c r="AH335" s="14">
        <v>0</v>
      </c>
      <c r="AI335" s="14">
        <v>0</v>
      </c>
      <c r="AK335" s="15">
        <v>0</v>
      </c>
    </row>
    <row r="336" spans="1:37" ht="15" customHeight="1" x14ac:dyDescent="0.3">
      <c r="A336" s="23"/>
      <c r="B336" s="39"/>
      <c r="C336" s="39"/>
      <c r="D336" s="53">
        <v>0</v>
      </c>
      <c r="E336" s="40"/>
      <c r="G336" s="54"/>
      <c r="H336" s="51"/>
      <c r="R336" s="75">
        <v>0</v>
      </c>
      <c r="S336" s="76" t="str">
        <v/>
      </c>
      <c r="T336" s="62">
        <v>0</v>
      </c>
      <c r="V336" s="75">
        <v>0</v>
      </c>
      <c r="W336" s="76" t="str">
        <v/>
      </c>
      <c r="X336" s="67">
        <v>0</v>
      </c>
      <c r="Y336" s="65">
        <v>0</v>
      </c>
      <c r="Z336" s="16" t="str">
        <v/>
      </c>
      <c r="AB336" s="15">
        <v>0</v>
      </c>
      <c r="AC336" s="16" t="str">
        <v/>
      </c>
      <c r="AF336" s="14">
        <v>0</v>
      </c>
      <c r="AG336" s="14">
        <v>0</v>
      </c>
      <c r="AH336" s="14">
        <v>0</v>
      </c>
      <c r="AI336" s="14">
        <v>0</v>
      </c>
      <c r="AK336" s="15">
        <v>0</v>
      </c>
    </row>
    <row r="337" spans="1:37" ht="15" customHeight="1" x14ac:dyDescent="0.3">
      <c r="A337" s="23"/>
      <c r="B337" s="39"/>
      <c r="C337" s="39"/>
      <c r="D337" s="53">
        <v>0</v>
      </c>
      <c r="E337" s="40"/>
      <c r="G337" s="54"/>
      <c r="H337" s="51"/>
      <c r="R337" s="75">
        <v>0</v>
      </c>
      <c r="S337" s="76" t="str">
        <v/>
      </c>
      <c r="T337" s="62">
        <v>0</v>
      </c>
      <c r="V337" s="75">
        <v>0</v>
      </c>
      <c r="W337" s="76" t="str">
        <v/>
      </c>
      <c r="X337" s="67">
        <v>0</v>
      </c>
      <c r="Y337" s="65">
        <v>0</v>
      </c>
      <c r="Z337" s="16" t="str">
        <v/>
      </c>
      <c r="AB337" s="15">
        <v>0</v>
      </c>
      <c r="AC337" s="16" t="str">
        <v/>
      </c>
      <c r="AF337" s="14">
        <v>0</v>
      </c>
      <c r="AG337" s="14">
        <v>0</v>
      </c>
      <c r="AH337" s="14">
        <v>0</v>
      </c>
      <c r="AI337" s="14">
        <v>0</v>
      </c>
      <c r="AK337" s="15">
        <v>0</v>
      </c>
    </row>
    <row r="338" spans="1:37" ht="15" customHeight="1" x14ac:dyDescent="0.3">
      <c r="A338" s="23"/>
      <c r="B338" s="39"/>
      <c r="C338" s="39"/>
      <c r="D338" s="53">
        <v>0</v>
      </c>
      <c r="E338" s="40"/>
      <c r="G338" s="54"/>
      <c r="H338" s="51"/>
      <c r="R338" s="75">
        <v>0</v>
      </c>
      <c r="S338" s="76" t="str">
        <v/>
      </c>
      <c r="T338" s="62">
        <v>0</v>
      </c>
      <c r="V338" s="75">
        <v>0</v>
      </c>
      <c r="W338" s="76" t="str">
        <v/>
      </c>
      <c r="X338" s="67">
        <v>0</v>
      </c>
      <c r="Y338" s="65">
        <v>0</v>
      </c>
      <c r="Z338" s="16" t="str">
        <v/>
      </c>
      <c r="AB338" s="15">
        <v>0</v>
      </c>
      <c r="AC338" s="16" t="str">
        <v/>
      </c>
      <c r="AF338" s="14">
        <v>0</v>
      </c>
      <c r="AG338" s="14">
        <v>0</v>
      </c>
      <c r="AH338" s="14">
        <v>0</v>
      </c>
      <c r="AI338" s="14">
        <v>0</v>
      </c>
      <c r="AK338" s="15">
        <v>0</v>
      </c>
    </row>
    <row r="339" spans="1:37" ht="15" customHeight="1" x14ac:dyDescent="0.3">
      <c r="A339" s="23"/>
      <c r="B339" s="39"/>
      <c r="C339" s="39"/>
      <c r="D339" s="53">
        <v>0</v>
      </c>
      <c r="E339" s="40"/>
      <c r="G339" s="54"/>
      <c r="H339" s="51"/>
      <c r="R339" s="75">
        <v>0</v>
      </c>
      <c r="S339" s="76" t="str">
        <v/>
      </c>
      <c r="T339" s="62">
        <v>0</v>
      </c>
      <c r="V339" s="75">
        <v>0</v>
      </c>
      <c r="W339" s="76" t="str">
        <v/>
      </c>
      <c r="X339" s="67">
        <v>0</v>
      </c>
      <c r="Y339" s="65">
        <v>0</v>
      </c>
      <c r="Z339" s="16" t="str">
        <v/>
      </c>
      <c r="AB339" s="15">
        <v>0</v>
      </c>
      <c r="AC339" s="16" t="str">
        <v/>
      </c>
      <c r="AF339" s="14">
        <v>0</v>
      </c>
      <c r="AG339" s="14">
        <v>0</v>
      </c>
      <c r="AH339" s="14">
        <v>0</v>
      </c>
      <c r="AI339" s="14">
        <v>0</v>
      </c>
      <c r="AK339" s="15">
        <v>0</v>
      </c>
    </row>
    <row r="340" spans="1:37" ht="15" customHeight="1" x14ac:dyDescent="0.3">
      <c r="A340" s="23"/>
      <c r="B340" s="39"/>
      <c r="C340" s="39"/>
      <c r="D340" s="53">
        <v>0</v>
      </c>
      <c r="E340" s="40"/>
      <c r="G340" s="54"/>
      <c r="H340" s="51"/>
      <c r="R340" s="75">
        <v>0</v>
      </c>
      <c r="S340" s="76" t="str">
        <v/>
      </c>
      <c r="T340" s="62">
        <v>0</v>
      </c>
      <c r="V340" s="75">
        <v>0</v>
      </c>
      <c r="W340" s="76" t="str">
        <v/>
      </c>
      <c r="X340" s="67">
        <v>0</v>
      </c>
      <c r="Y340" s="65">
        <v>0</v>
      </c>
      <c r="Z340" s="16" t="str">
        <v/>
      </c>
      <c r="AB340" s="15">
        <v>0</v>
      </c>
      <c r="AC340" s="16" t="str">
        <v/>
      </c>
      <c r="AF340" s="14">
        <v>0</v>
      </c>
      <c r="AG340" s="14">
        <v>0</v>
      </c>
      <c r="AH340" s="14">
        <v>0</v>
      </c>
      <c r="AI340" s="14">
        <v>0</v>
      </c>
      <c r="AK340" s="15">
        <v>0</v>
      </c>
    </row>
    <row r="341" spans="1:37" ht="15" customHeight="1" x14ac:dyDescent="0.3">
      <c r="A341" s="23"/>
      <c r="B341" s="39"/>
      <c r="C341" s="39"/>
      <c r="D341" s="53">
        <v>0</v>
      </c>
      <c r="E341" s="40"/>
      <c r="G341" s="54"/>
      <c r="H341" s="51"/>
      <c r="R341" s="75">
        <v>0</v>
      </c>
      <c r="S341" s="76" t="str">
        <v/>
      </c>
      <c r="T341" s="62">
        <v>0</v>
      </c>
      <c r="V341" s="75">
        <v>0</v>
      </c>
      <c r="W341" s="76" t="str">
        <v/>
      </c>
      <c r="X341" s="67">
        <v>0</v>
      </c>
      <c r="Y341" s="65">
        <v>0</v>
      </c>
      <c r="Z341" s="16" t="str">
        <v/>
      </c>
      <c r="AB341" s="15">
        <v>0</v>
      </c>
      <c r="AC341" s="16" t="str">
        <v/>
      </c>
      <c r="AF341" s="14">
        <v>0</v>
      </c>
      <c r="AG341" s="14">
        <v>0</v>
      </c>
      <c r="AH341" s="14">
        <v>0</v>
      </c>
      <c r="AI341" s="14">
        <v>0</v>
      </c>
      <c r="AK341" s="15">
        <v>0</v>
      </c>
    </row>
    <row r="342" spans="1:37" ht="15" customHeight="1" x14ac:dyDescent="0.3">
      <c r="A342" s="23"/>
      <c r="B342" s="39"/>
      <c r="C342" s="39"/>
      <c r="D342" s="53">
        <v>0</v>
      </c>
      <c r="E342" s="40"/>
      <c r="G342" s="54"/>
      <c r="H342" s="51"/>
      <c r="R342" s="75">
        <v>0</v>
      </c>
      <c r="S342" s="76" t="str">
        <v/>
      </c>
      <c r="T342" s="62">
        <v>0</v>
      </c>
      <c r="V342" s="75">
        <v>0</v>
      </c>
      <c r="W342" s="76" t="str">
        <v/>
      </c>
      <c r="X342" s="67">
        <v>0</v>
      </c>
      <c r="Y342" s="65">
        <v>0</v>
      </c>
      <c r="Z342" s="16" t="str">
        <v/>
      </c>
      <c r="AB342" s="15">
        <v>0</v>
      </c>
      <c r="AC342" s="16" t="str">
        <v/>
      </c>
      <c r="AF342" s="14">
        <v>0</v>
      </c>
      <c r="AG342" s="14">
        <v>0</v>
      </c>
      <c r="AH342" s="14">
        <v>0</v>
      </c>
      <c r="AI342" s="14">
        <v>0</v>
      </c>
      <c r="AK342" s="15">
        <v>0</v>
      </c>
    </row>
    <row r="343" spans="1:37" ht="15" customHeight="1" x14ac:dyDescent="0.3">
      <c r="A343" s="23"/>
      <c r="B343" s="39"/>
      <c r="C343" s="39"/>
      <c r="D343" s="53">
        <v>0</v>
      </c>
      <c r="E343" s="40"/>
      <c r="G343" s="54"/>
      <c r="H343" s="51"/>
      <c r="R343" s="75">
        <v>0</v>
      </c>
      <c r="S343" s="76" t="str">
        <v/>
      </c>
      <c r="T343" s="62">
        <v>0</v>
      </c>
      <c r="V343" s="75">
        <v>0</v>
      </c>
      <c r="W343" s="76" t="str">
        <v/>
      </c>
      <c r="X343" s="67">
        <v>0</v>
      </c>
      <c r="Y343" s="65">
        <v>0</v>
      </c>
      <c r="Z343" s="16" t="str">
        <v/>
      </c>
      <c r="AB343" s="15">
        <v>0</v>
      </c>
      <c r="AC343" s="16" t="str">
        <v/>
      </c>
      <c r="AF343" s="14">
        <v>0</v>
      </c>
      <c r="AG343" s="14">
        <v>0</v>
      </c>
      <c r="AH343" s="14">
        <v>0</v>
      </c>
      <c r="AI343" s="14">
        <v>0</v>
      </c>
      <c r="AK343" s="15">
        <v>0</v>
      </c>
    </row>
    <row r="344" spans="1:37" ht="15" customHeight="1" x14ac:dyDescent="0.3">
      <c r="A344" s="23"/>
      <c r="B344" s="39"/>
      <c r="C344" s="39"/>
      <c r="D344" s="53">
        <v>0</v>
      </c>
      <c r="E344" s="40"/>
      <c r="G344" s="54"/>
      <c r="H344" s="51"/>
      <c r="R344" s="75">
        <v>0</v>
      </c>
      <c r="S344" s="76" t="str">
        <v/>
      </c>
      <c r="T344" s="62">
        <v>0</v>
      </c>
      <c r="V344" s="75">
        <v>0</v>
      </c>
      <c r="W344" s="76" t="str">
        <v/>
      </c>
      <c r="X344" s="67">
        <v>0</v>
      </c>
      <c r="Y344" s="65">
        <v>0</v>
      </c>
      <c r="Z344" s="16" t="str">
        <v/>
      </c>
      <c r="AB344" s="15">
        <v>0</v>
      </c>
      <c r="AC344" s="16" t="str">
        <v/>
      </c>
      <c r="AF344" s="14">
        <v>0</v>
      </c>
      <c r="AG344" s="14">
        <v>0</v>
      </c>
      <c r="AH344" s="14">
        <v>0</v>
      </c>
      <c r="AI344" s="14">
        <v>0</v>
      </c>
      <c r="AK344" s="15">
        <v>0</v>
      </c>
    </row>
    <row r="345" spans="1:37" ht="15" customHeight="1" x14ac:dyDescent="0.3">
      <c r="A345" s="23"/>
      <c r="B345" s="39"/>
      <c r="C345" s="39"/>
      <c r="D345" s="53">
        <v>0</v>
      </c>
      <c r="E345" s="40"/>
      <c r="G345" s="54"/>
      <c r="H345" s="51"/>
      <c r="R345" s="75">
        <v>0</v>
      </c>
      <c r="S345" s="76" t="str">
        <v/>
      </c>
      <c r="T345" s="62">
        <v>0</v>
      </c>
      <c r="V345" s="75">
        <v>0</v>
      </c>
      <c r="W345" s="76" t="str">
        <v/>
      </c>
      <c r="X345" s="67">
        <v>0</v>
      </c>
      <c r="Y345" s="65">
        <v>0</v>
      </c>
      <c r="Z345" s="16" t="str">
        <v/>
      </c>
      <c r="AB345" s="15">
        <v>0</v>
      </c>
      <c r="AC345" s="16" t="str">
        <v/>
      </c>
      <c r="AF345" s="14">
        <v>0</v>
      </c>
      <c r="AG345" s="14">
        <v>0</v>
      </c>
      <c r="AH345" s="14">
        <v>0</v>
      </c>
      <c r="AI345" s="14">
        <v>0</v>
      </c>
      <c r="AK345" s="15">
        <v>0</v>
      </c>
    </row>
    <row r="346" spans="1:37" ht="15" customHeight="1" x14ac:dyDescent="0.3">
      <c r="A346" s="23"/>
      <c r="B346" s="39"/>
      <c r="C346" s="39"/>
      <c r="D346" s="53">
        <v>0</v>
      </c>
      <c r="E346" s="40"/>
      <c r="G346" s="54"/>
      <c r="H346" s="51"/>
      <c r="R346" s="75">
        <v>0</v>
      </c>
      <c r="S346" s="76" t="str">
        <v/>
      </c>
      <c r="T346" s="62">
        <v>0</v>
      </c>
      <c r="V346" s="75">
        <v>0</v>
      </c>
      <c r="W346" s="76" t="str">
        <v/>
      </c>
      <c r="X346" s="67">
        <v>0</v>
      </c>
      <c r="Y346" s="65">
        <v>0</v>
      </c>
      <c r="Z346" s="16" t="str">
        <v/>
      </c>
      <c r="AB346" s="15">
        <v>0</v>
      </c>
      <c r="AC346" s="16" t="str">
        <v/>
      </c>
      <c r="AF346" s="14">
        <v>0</v>
      </c>
      <c r="AG346" s="14">
        <v>0</v>
      </c>
      <c r="AH346" s="14">
        <v>0</v>
      </c>
      <c r="AI346" s="14">
        <v>0</v>
      </c>
      <c r="AK346" s="15">
        <v>0</v>
      </c>
    </row>
    <row r="347" spans="1:37" ht="15" customHeight="1" x14ac:dyDescent="0.3">
      <c r="A347" s="23"/>
      <c r="B347" s="39"/>
      <c r="C347" s="39"/>
      <c r="D347" s="53">
        <v>0</v>
      </c>
      <c r="E347" s="40"/>
      <c r="G347" s="54"/>
      <c r="H347" s="51"/>
      <c r="R347" s="75">
        <v>0</v>
      </c>
      <c r="S347" s="76" t="str">
        <v/>
      </c>
      <c r="T347" s="62">
        <v>0</v>
      </c>
      <c r="V347" s="75">
        <v>0</v>
      </c>
      <c r="W347" s="76" t="str">
        <v/>
      </c>
      <c r="X347" s="67">
        <v>0</v>
      </c>
      <c r="Y347" s="65">
        <v>0</v>
      </c>
      <c r="Z347" s="16" t="str">
        <v/>
      </c>
      <c r="AB347" s="15">
        <v>0</v>
      </c>
      <c r="AC347" s="16" t="str">
        <v/>
      </c>
      <c r="AF347" s="14">
        <v>0</v>
      </c>
      <c r="AG347" s="14">
        <v>0</v>
      </c>
      <c r="AH347" s="14">
        <v>0</v>
      </c>
      <c r="AI347" s="14">
        <v>0</v>
      </c>
      <c r="AK347" s="15">
        <v>0</v>
      </c>
    </row>
    <row r="348" spans="1:37" ht="15" customHeight="1" x14ac:dyDescent="0.3">
      <c r="A348" s="23"/>
      <c r="B348" s="39"/>
      <c r="C348" s="39"/>
      <c r="D348" s="53">
        <v>0</v>
      </c>
      <c r="E348" s="40"/>
      <c r="G348" s="54"/>
      <c r="H348" s="51"/>
      <c r="R348" s="75">
        <v>0</v>
      </c>
      <c r="S348" s="76" t="str">
        <v/>
      </c>
      <c r="T348" s="62">
        <v>0</v>
      </c>
      <c r="V348" s="75">
        <v>0</v>
      </c>
      <c r="W348" s="76" t="str">
        <v/>
      </c>
      <c r="X348" s="67">
        <v>0</v>
      </c>
      <c r="Y348" s="65">
        <v>0</v>
      </c>
      <c r="Z348" s="16" t="str">
        <v/>
      </c>
      <c r="AB348" s="15">
        <v>0</v>
      </c>
      <c r="AC348" s="16" t="str">
        <v/>
      </c>
      <c r="AF348" s="14">
        <v>0</v>
      </c>
      <c r="AG348" s="14">
        <v>0</v>
      </c>
      <c r="AH348" s="14">
        <v>0</v>
      </c>
      <c r="AI348" s="14">
        <v>0</v>
      </c>
      <c r="AK348" s="15">
        <v>0</v>
      </c>
    </row>
    <row r="349" spans="1:37" ht="15" customHeight="1" x14ac:dyDescent="0.3">
      <c r="A349" s="23"/>
      <c r="B349" s="39"/>
      <c r="C349" s="39"/>
      <c r="D349" s="53">
        <v>0</v>
      </c>
      <c r="E349" s="40"/>
      <c r="G349" s="54"/>
      <c r="H349" s="51"/>
      <c r="R349" s="75">
        <v>0</v>
      </c>
      <c r="S349" s="76" t="str">
        <v/>
      </c>
      <c r="T349" s="62">
        <v>0</v>
      </c>
      <c r="V349" s="75">
        <v>0</v>
      </c>
      <c r="W349" s="76" t="str">
        <v/>
      </c>
      <c r="X349" s="67">
        <v>0</v>
      </c>
      <c r="Y349" s="65">
        <v>0</v>
      </c>
      <c r="Z349" s="16" t="str">
        <v/>
      </c>
      <c r="AB349" s="15">
        <v>0</v>
      </c>
      <c r="AC349" s="16" t="str">
        <v/>
      </c>
      <c r="AF349" s="14">
        <v>0</v>
      </c>
      <c r="AG349" s="14">
        <v>0</v>
      </c>
      <c r="AH349" s="14">
        <v>0</v>
      </c>
      <c r="AI349" s="14">
        <v>0</v>
      </c>
      <c r="AK349" s="15">
        <v>0</v>
      </c>
    </row>
    <row r="350" spans="1:37" ht="15" customHeight="1" x14ac:dyDescent="0.3">
      <c r="A350" s="23"/>
      <c r="B350" s="39"/>
      <c r="C350" s="39"/>
      <c r="D350" s="53">
        <v>0</v>
      </c>
      <c r="E350" s="40"/>
      <c r="G350" s="54"/>
      <c r="H350" s="51"/>
      <c r="R350" s="75">
        <v>0</v>
      </c>
      <c r="S350" s="76" t="str">
        <v/>
      </c>
      <c r="T350" s="62">
        <v>0</v>
      </c>
      <c r="V350" s="75">
        <v>0</v>
      </c>
      <c r="W350" s="76" t="str">
        <v/>
      </c>
      <c r="X350" s="67">
        <v>0</v>
      </c>
      <c r="Y350" s="65">
        <v>0</v>
      </c>
      <c r="Z350" s="16" t="str">
        <v/>
      </c>
      <c r="AB350" s="15">
        <v>0</v>
      </c>
      <c r="AC350" s="16" t="str">
        <v/>
      </c>
      <c r="AF350" s="14">
        <v>0</v>
      </c>
      <c r="AG350" s="14">
        <v>0</v>
      </c>
      <c r="AH350" s="14">
        <v>0</v>
      </c>
      <c r="AI350" s="14">
        <v>0</v>
      </c>
      <c r="AK350" s="15">
        <v>0</v>
      </c>
    </row>
    <row r="351" spans="1:37" ht="15" customHeight="1" x14ac:dyDescent="0.3">
      <c r="A351" s="23"/>
      <c r="B351" s="39"/>
      <c r="C351" s="39"/>
      <c r="D351" s="53">
        <v>0</v>
      </c>
      <c r="E351" s="40"/>
      <c r="G351" s="54"/>
      <c r="H351" s="51"/>
      <c r="R351" s="75">
        <v>0</v>
      </c>
      <c r="S351" s="76" t="str">
        <v/>
      </c>
      <c r="T351" s="62">
        <v>0</v>
      </c>
      <c r="V351" s="75">
        <v>0</v>
      </c>
      <c r="W351" s="76" t="str">
        <v/>
      </c>
      <c r="X351" s="67">
        <v>0</v>
      </c>
      <c r="Y351" s="65">
        <v>0</v>
      </c>
      <c r="Z351" s="16" t="str">
        <v/>
      </c>
      <c r="AB351" s="15">
        <v>0</v>
      </c>
      <c r="AC351" s="16" t="str">
        <v/>
      </c>
      <c r="AF351" s="14">
        <v>0</v>
      </c>
      <c r="AG351" s="14">
        <v>0</v>
      </c>
      <c r="AH351" s="14">
        <v>0</v>
      </c>
      <c r="AI351" s="14">
        <v>0</v>
      </c>
      <c r="AK351" s="15">
        <v>0</v>
      </c>
    </row>
    <row r="352" spans="1:37" ht="15" customHeight="1" x14ac:dyDescent="0.3">
      <c r="A352" s="23"/>
      <c r="B352" s="39"/>
      <c r="C352" s="39"/>
      <c r="D352" s="53">
        <v>0</v>
      </c>
      <c r="E352" s="40"/>
      <c r="G352" s="54"/>
      <c r="H352" s="51"/>
      <c r="R352" s="75">
        <v>0</v>
      </c>
      <c r="S352" s="76" t="str">
        <v/>
      </c>
      <c r="T352" s="62">
        <v>0</v>
      </c>
      <c r="V352" s="75">
        <v>0</v>
      </c>
      <c r="W352" s="76" t="str">
        <v/>
      </c>
      <c r="X352" s="67">
        <v>0</v>
      </c>
      <c r="Y352" s="65">
        <v>0</v>
      </c>
      <c r="Z352" s="16" t="str">
        <v/>
      </c>
      <c r="AB352" s="15">
        <v>0</v>
      </c>
      <c r="AC352" s="16" t="str">
        <v/>
      </c>
      <c r="AF352" s="14">
        <v>0</v>
      </c>
      <c r="AG352" s="14">
        <v>0</v>
      </c>
      <c r="AH352" s="14">
        <v>0</v>
      </c>
      <c r="AI352" s="14">
        <v>0</v>
      </c>
      <c r="AK352" s="15">
        <v>0</v>
      </c>
    </row>
    <row r="353" spans="1:37" ht="15" customHeight="1" x14ac:dyDescent="0.3">
      <c r="A353" s="23"/>
      <c r="B353" s="39"/>
      <c r="C353" s="39"/>
      <c r="D353" s="53">
        <v>0</v>
      </c>
      <c r="E353" s="40"/>
      <c r="G353" s="54"/>
      <c r="H353" s="51"/>
      <c r="R353" s="75">
        <v>0</v>
      </c>
      <c r="S353" s="76" t="str">
        <v/>
      </c>
      <c r="T353" s="62">
        <v>0</v>
      </c>
      <c r="V353" s="75">
        <v>0</v>
      </c>
      <c r="W353" s="76" t="str">
        <v/>
      </c>
      <c r="X353" s="67">
        <v>0</v>
      </c>
      <c r="Y353" s="65">
        <v>0</v>
      </c>
      <c r="Z353" s="16" t="str">
        <v/>
      </c>
      <c r="AB353" s="15">
        <v>0</v>
      </c>
      <c r="AC353" s="16" t="str">
        <v/>
      </c>
      <c r="AF353" s="14">
        <v>0</v>
      </c>
      <c r="AG353" s="14">
        <v>0</v>
      </c>
      <c r="AH353" s="14">
        <v>0</v>
      </c>
      <c r="AI353" s="14">
        <v>0</v>
      </c>
      <c r="AK353" s="15">
        <v>0</v>
      </c>
    </row>
    <row r="354" spans="1:37" ht="15" customHeight="1" x14ac:dyDescent="0.3">
      <c r="A354" s="23"/>
      <c r="B354" s="39"/>
      <c r="C354" s="39"/>
      <c r="D354" s="53">
        <v>0</v>
      </c>
      <c r="E354" s="40"/>
      <c r="G354" s="54"/>
      <c r="H354" s="51"/>
      <c r="R354" s="75">
        <v>0</v>
      </c>
      <c r="S354" s="76" t="str">
        <v/>
      </c>
      <c r="T354" s="62">
        <v>0</v>
      </c>
      <c r="V354" s="75">
        <v>0</v>
      </c>
      <c r="W354" s="76" t="str">
        <v/>
      </c>
      <c r="X354" s="67">
        <v>0</v>
      </c>
      <c r="Y354" s="65">
        <v>0</v>
      </c>
      <c r="Z354" s="16" t="str">
        <v/>
      </c>
      <c r="AB354" s="15">
        <v>0</v>
      </c>
      <c r="AC354" s="16" t="str">
        <v/>
      </c>
      <c r="AF354" s="14">
        <v>0</v>
      </c>
      <c r="AG354" s="14">
        <v>0</v>
      </c>
      <c r="AH354" s="14">
        <v>0</v>
      </c>
      <c r="AI354" s="14">
        <v>0</v>
      </c>
      <c r="AK354" s="15">
        <v>0</v>
      </c>
    </row>
    <row r="355" spans="1:37" ht="15" customHeight="1" x14ac:dyDescent="0.3">
      <c r="A355" s="23"/>
      <c r="B355" s="39"/>
      <c r="C355" s="39"/>
      <c r="D355" s="53">
        <v>0</v>
      </c>
      <c r="E355" s="40"/>
      <c r="G355" s="54"/>
      <c r="H355" s="51"/>
      <c r="R355" s="75">
        <v>0</v>
      </c>
      <c r="S355" s="76" t="str">
        <v/>
      </c>
      <c r="T355" s="62">
        <v>0</v>
      </c>
      <c r="V355" s="75">
        <v>0</v>
      </c>
      <c r="W355" s="76" t="str">
        <v/>
      </c>
      <c r="X355" s="67">
        <v>0</v>
      </c>
      <c r="Y355" s="65">
        <v>0</v>
      </c>
      <c r="Z355" s="16" t="str">
        <v/>
      </c>
      <c r="AB355" s="15">
        <v>0</v>
      </c>
      <c r="AC355" s="16" t="str">
        <v/>
      </c>
      <c r="AF355" s="14">
        <v>0</v>
      </c>
      <c r="AG355" s="14">
        <v>0</v>
      </c>
      <c r="AH355" s="14">
        <v>0</v>
      </c>
      <c r="AI355" s="14">
        <v>0</v>
      </c>
      <c r="AK355" s="15">
        <v>0</v>
      </c>
    </row>
    <row r="356" spans="1:37" ht="15" customHeight="1" x14ac:dyDescent="0.3">
      <c r="A356" s="23"/>
      <c r="B356" s="39"/>
      <c r="C356" s="39"/>
      <c r="D356" s="53">
        <v>0</v>
      </c>
      <c r="E356" s="40"/>
      <c r="G356" s="54"/>
      <c r="H356" s="51"/>
      <c r="R356" s="75">
        <v>0</v>
      </c>
      <c r="S356" s="76" t="str">
        <v/>
      </c>
      <c r="T356" s="62">
        <v>0</v>
      </c>
      <c r="V356" s="75">
        <v>0</v>
      </c>
      <c r="W356" s="76" t="str">
        <v/>
      </c>
      <c r="X356" s="67">
        <v>0</v>
      </c>
      <c r="Y356" s="65">
        <v>0</v>
      </c>
      <c r="Z356" s="16" t="str">
        <v/>
      </c>
      <c r="AB356" s="15">
        <v>0</v>
      </c>
      <c r="AC356" s="16" t="str">
        <v/>
      </c>
      <c r="AF356" s="14">
        <v>0</v>
      </c>
      <c r="AG356" s="14">
        <v>0</v>
      </c>
      <c r="AH356" s="14">
        <v>0</v>
      </c>
      <c r="AI356" s="14">
        <v>0</v>
      </c>
      <c r="AK356" s="15">
        <v>0</v>
      </c>
    </row>
    <row r="357" spans="1:37" ht="15" customHeight="1" x14ac:dyDescent="0.3">
      <c r="A357" s="23"/>
      <c r="B357" s="39"/>
      <c r="C357" s="39"/>
      <c r="D357" s="53">
        <v>0</v>
      </c>
      <c r="E357" s="40"/>
      <c r="G357" s="54"/>
      <c r="H357" s="51"/>
      <c r="R357" s="75">
        <v>0</v>
      </c>
      <c r="S357" s="76" t="str">
        <v/>
      </c>
      <c r="T357" s="62">
        <v>0</v>
      </c>
      <c r="V357" s="75">
        <v>0</v>
      </c>
      <c r="W357" s="76" t="str">
        <v/>
      </c>
      <c r="X357" s="67">
        <v>0</v>
      </c>
      <c r="Y357" s="65">
        <v>0</v>
      </c>
      <c r="Z357" s="16" t="str">
        <v/>
      </c>
      <c r="AB357" s="15">
        <v>0</v>
      </c>
      <c r="AC357" s="16" t="str">
        <v/>
      </c>
      <c r="AF357" s="14">
        <v>0</v>
      </c>
      <c r="AG357" s="14">
        <v>0</v>
      </c>
      <c r="AH357" s="14">
        <v>0</v>
      </c>
      <c r="AI357" s="14">
        <v>0</v>
      </c>
      <c r="AK357" s="15">
        <v>0</v>
      </c>
    </row>
    <row r="358" spans="1:37" ht="15" customHeight="1" x14ac:dyDescent="0.3">
      <c r="A358" s="23"/>
      <c r="B358" s="39"/>
      <c r="C358" s="39"/>
      <c r="D358" s="53">
        <v>0</v>
      </c>
      <c r="E358" s="40"/>
      <c r="G358" s="54"/>
      <c r="H358" s="51"/>
      <c r="R358" s="75">
        <v>0</v>
      </c>
      <c r="S358" s="76" t="str">
        <v/>
      </c>
      <c r="T358" s="62">
        <v>0</v>
      </c>
      <c r="V358" s="75">
        <v>0</v>
      </c>
      <c r="W358" s="76" t="str">
        <v/>
      </c>
      <c r="X358" s="67">
        <v>0</v>
      </c>
      <c r="Y358" s="65">
        <v>0</v>
      </c>
      <c r="Z358" s="16" t="str">
        <v/>
      </c>
      <c r="AB358" s="15">
        <v>0</v>
      </c>
      <c r="AC358" s="16" t="str">
        <v/>
      </c>
      <c r="AF358" s="14">
        <v>0</v>
      </c>
      <c r="AG358" s="14">
        <v>0</v>
      </c>
      <c r="AH358" s="14">
        <v>0</v>
      </c>
      <c r="AI358" s="14">
        <v>0</v>
      </c>
      <c r="AK358" s="15">
        <v>0</v>
      </c>
    </row>
    <row r="359" spans="1:37" ht="15" customHeight="1" x14ac:dyDescent="0.3">
      <c r="A359" s="23"/>
      <c r="B359" s="39"/>
      <c r="C359" s="39"/>
      <c r="D359" s="53">
        <v>0</v>
      </c>
      <c r="E359" s="40"/>
      <c r="G359" s="54"/>
      <c r="H359" s="51"/>
      <c r="R359" s="75">
        <v>0</v>
      </c>
      <c r="S359" s="76" t="str">
        <v/>
      </c>
      <c r="T359" s="62">
        <v>0</v>
      </c>
      <c r="V359" s="75">
        <v>0</v>
      </c>
      <c r="W359" s="76" t="str">
        <v/>
      </c>
      <c r="X359" s="67">
        <v>0</v>
      </c>
      <c r="Y359" s="65">
        <v>0</v>
      </c>
      <c r="Z359" s="16" t="str">
        <v/>
      </c>
      <c r="AB359" s="15">
        <v>0</v>
      </c>
      <c r="AC359" s="16" t="str">
        <v/>
      </c>
      <c r="AF359" s="14">
        <v>0</v>
      </c>
      <c r="AG359" s="14">
        <v>0</v>
      </c>
      <c r="AH359" s="14">
        <v>0</v>
      </c>
      <c r="AI359" s="14">
        <v>0</v>
      </c>
      <c r="AK359" s="15">
        <v>0</v>
      </c>
    </row>
    <row r="360" spans="1:37" ht="15" customHeight="1" x14ac:dyDescent="0.3">
      <c r="A360" s="23"/>
      <c r="B360" s="39"/>
      <c r="C360" s="39"/>
      <c r="D360" s="53">
        <v>0</v>
      </c>
      <c r="E360" s="40"/>
      <c r="G360" s="54"/>
      <c r="H360" s="51"/>
      <c r="R360" s="75">
        <v>0</v>
      </c>
      <c r="S360" s="76" t="str">
        <v/>
      </c>
      <c r="T360" s="62">
        <v>0</v>
      </c>
      <c r="V360" s="75">
        <v>0</v>
      </c>
      <c r="W360" s="76" t="str">
        <v/>
      </c>
      <c r="X360" s="67">
        <v>0</v>
      </c>
      <c r="Y360" s="65">
        <v>0</v>
      </c>
      <c r="Z360" s="16" t="str">
        <v/>
      </c>
      <c r="AB360" s="15">
        <v>0</v>
      </c>
      <c r="AC360" s="16" t="str">
        <v/>
      </c>
      <c r="AF360" s="14">
        <v>0</v>
      </c>
      <c r="AG360" s="14">
        <v>0</v>
      </c>
      <c r="AH360" s="14">
        <v>0</v>
      </c>
      <c r="AI360" s="14">
        <v>0</v>
      </c>
      <c r="AK360" s="15">
        <v>0</v>
      </c>
    </row>
    <row r="361" spans="1:37" ht="15" customHeight="1" x14ac:dyDescent="0.3">
      <c r="A361" s="23"/>
      <c r="B361" s="39"/>
      <c r="C361" s="39"/>
      <c r="D361" s="53">
        <v>0</v>
      </c>
      <c r="E361" s="40"/>
      <c r="G361" s="54"/>
      <c r="H361" s="51"/>
      <c r="R361" s="75">
        <v>0</v>
      </c>
      <c r="S361" s="76" t="str">
        <v/>
      </c>
      <c r="T361" s="62">
        <v>0</v>
      </c>
      <c r="V361" s="75">
        <v>0</v>
      </c>
      <c r="W361" s="76" t="str">
        <v/>
      </c>
      <c r="X361" s="67">
        <v>0</v>
      </c>
      <c r="Y361" s="65">
        <v>0</v>
      </c>
      <c r="Z361" s="16" t="str">
        <v/>
      </c>
      <c r="AB361" s="15">
        <v>0</v>
      </c>
      <c r="AC361" s="16" t="str">
        <v/>
      </c>
      <c r="AF361" s="14">
        <v>0</v>
      </c>
      <c r="AG361" s="14">
        <v>0</v>
      </c>
      <c r="AH361" s="14">
        <v>0</v>
      </c>
      <c r="AI361" s="14">
        <v>0</v>
      </c>
      <c r="AK361" s="15">
        <v>0</v>
      </c>
    </row>
    <row r="362" spans="1:37" ht="15" customHeight="1" x14ac:dyDescent="0.3">
      <c r="A362" s="23"/>
      <c r="B362" s="39"/>
      <c r="C362" s="39"/>
      <c r="D362" s="53">
        <v>0</v>
      </c>
      <c r="E362" s="40"/>
      <c r="G362" s="54"/>
      <c r="H362" s="51"/>
      <c r="R362" s="75">
        <v>0</v>
      </c>
      <c r="S362" s="76" t="str">
        <v/>
      </c>
      <c r="T362" s="62">
        <v>0</v>
      </c>
      <c r="V362" s="75">
        <v>0</v>
      </c>
      <c r="W362" s="76" t="str">
        <v/>
      </c>
      <c r="X362" s="67">
        <v>0</v>
      </c>
      <c r="Y362" s="65">
        <v>0</v>
      </c>
      <c r="Z362" s="16" t="str">
        <v/>
      </c>
      <c r="AB362" s="15">
        <v>0</v>
      </c>
      <c r="AC362" s="16" t="str">
        <v/>
      </c>
      <c r="AF362" s="14">
        <v>0</v>
      </c>
      <c r="AG362" s="14">
        <v>0</v>
      </c>
      <c r="AH362" s="14">
        <v>0</v>
      </c>
      <c r="AI362" s="14">
        <v>0</v>
      </c>
      <c r="AK362" s="15">
        <v>0</v>
      </c>
    </row>
    <row r="363" spans="1:37" ht="15" customHeight="1" x14ac:dyDescent="0.3">
      <c r="A363" s="23"/>
      <c r="B363" s="39"/>
      <c r="C363" s="39"/>
      <c r="D363" s="53">
        <v>0</v>
      </c>
      <c r="E363" s="40"/>
      <c r="G363" s="54"/>
      <c r="H363" s="51"/>
      <c r="R363" s="75">
        <v>0</v>
      </c>
      <c r="S363" s="76" t="str">
        <v/>
      </c>
      <c r="T363" s="62">
        <v>0</v>
      </c>
      <c r="V363" s="75">
        <v>0</v>
      </c>
      <c r="W363" s="76" t="str">
        <v/>
      </c>
      <c r="X363" s="67">
        <v>0</v>
      </c>
      <c r="Y363" s="65">
        <v>0</v>
      </c>
      <c r="Z363" s="16" t="str">
        <v/>
      </c>
      <c r="AB363" s="15">
        <v>0</v>
      </c>
      <c r="AC363" s="16" t="str">
        <v/>
      </c>
      <c r="AF363" s="14">
        <v>0</v>
      </c>
      <c r="AG363" s="14">
        <v>0</v>
      </c>
      <c r="AH363" s="14">
        <v>0</v>
      </c>
      <c r="AI363" s="14">
        <v>0</v>
      </c>
      <c r="AK363" s="15">
        <v>0</v>
      </c>
    </row>
    <row r="364" spans="1:37" ht="15" customHeight="1" x14ac:dyDescent="0.3">
      <c r="A364" s="23"/>
      <c r="B364" s="39"/>
      <c r="C364" s="39"/>
      <c r="D364" s="53">
        <v>0</v>
      </c>
      <c r="E364" s="40"/>
      <c r="G364" s="54"/>
      <c r="H364" s="51"/>
      <c r="R364" s="75">
        <v>0</v>
      </c>
      <c r="S364" s="76" t="str">
        <v/>
      </c>
      <c r="T364" s="62">
        <v>0</v>
      </c>
      <c r="V364" s="75">
        <v>0</v>
      </c>
      <c r="W364" s="76" t="str">
        <v/>
      </c>
      <c r="X364" s="67">
        <v>0</v>
      </c>
      <c r="Y364" s="65">
        <v>0</v>
      </c>
      <c r="Z364" s="16" t="str">
        <v/>
      </c>
      <c r="AB364" s="15">
        <v>0</v>
      </c>
      <c r="AC364" s="16" t="str">
        <v/>
      </c>
      <c r="AF364" s="14">
        <v>0</v>
      </c>
      <c r="AG364" s="14">
        <v>0</v>
      </c>
      <c r="AH364" s="14">
        <v>0</v>
      </c>
      <c r="AI364" s="14">
        <v>0</v>
      </c>
      <c r="AK364" s="15">
        <v>0</v>
      </c>
    </row>
    <row r="365" spans="1:37" ht="15" customHeight="1" x14ac:dyDescent="0.3">
      <c r="A365" s="23"/>
      <c r="B365" s="39"/>
      <c r="C365" s="39"/>
      <c r="D365" s="53">
        <v>0</v>
      </c>
      <c r="E365" s="40"/>
      <c r="G365" s="54"/>
      <c r="H365" s="51"/>
      <c r="R365" s="75">
        <v>0</v>
      </c>
      <c r="S365" s="76" t="str">
        <v/>
      </c>
      <c r="T365" s="62">
        <v>0</v>
      </c>
      <c r="V365" s="75">
        <v>0</v>
      </c>
      <c r="W365" s="76" t="str">
        <v/>
      </c>
      <c r="X365" s="67">
        <v>0</v>
      </c>
      <c r="Y365" s="65">
        <v>0</v>
      </c>
      <c r="Z365" s="16" t="str">
        <v/>
      </c>
      <c r="AB365" s="15">
        <v>0</v>
      </c>
      <c r="AC365" s="16" t="str">
        <v/>
      </c>
      <c r="AF365" s="14">
        <v>0</v>
      </c>
      <c r="AG365" s="14">
        <v>0</v>
      </c>
      <c r="AH365" s="14">
        <v>0</v>
      </c>
      <c r="AI365" s="14">
        <v>0</v>
      </c>
      <c r="AK365" s="15">
        <v>0</v>
      </c>
    </row>
    <row r="366" spans="1:37" ht="15" customHeight="1" x14ac:dyDescent="0.3">
      <c r="A366" s="23"/>
      <c r="B366" s="39"/>
      <c r="C366" s="39"/>
      <c r="D366" s="53">
        <v>0</v>
      </c>
      <c r="E366" s="40"/>
      <c r="G366" s="54"/>
      <c r="H366" s="51"/>
      <c r="R366" s="75">
        <v>0</v>
      </c>
      <c r="S366" s="76" t="str">
        <v/>
      </c>
      <c r="T366" s="62">
        <v>0</v>
      </c>
      <c r="V366" s="75">
        <v>0</v>
      </c>
      <c r="W366" s="76" t="str">
        <v/>
      </c>
      <c r="X366" s="67">
        <v>0</v>
      </c>
      <c r="Y366" s="65">
        <v>0</v>
      </c>
      <c r="Z366" s="16" t="str">
        <v/>
      </c>
      <c r="AB366" s="15">
        <v>0</v>
      </c>
      <c r="AC366" s="16" t="str">
        <v/>
      </c>
      <c r="AF366" s="14">
        <v>0</v>
      </c>
      <c r="AG366" s="14">
        <v>0</v>
      </c>
      <c r="AH366" s="14">
        <v>0</v>
      </c>
      <c r="AI366" s="14">
        <v>0</v>
      </c>
      <c r="AK366" s="15">
        <v>0</v>
      </c>
    </row>
    <row r="367" spans="1:37" ht="15" customHeight="1" x14ac:dyDescent="0.3">
      <c r="A367" s="23"/>
      <c r="B367" s="39"/>
      <c r="C367" s="39"/>
      <c r="D367" s="53">
        <v>0</v>
      </c>
      <c r="E367" s="40"/>
      <c r="G367" s="54"/>
      <c r="H367" s="51"/>
      <c r="R367" s="75">
        <v>0</v>
      </c>
      <c r="S367" s="76" t="str">
        <v/>
      </c>
      <c r="T367" s="62">
        <v>0</v>
      </c>
      <c r="V367" s="75">
        <v>0</v>
      </c>
      <c r="W367" s="76" t="str">
        <v/>
      </c>
      <c r="X367" s="67">
        <v>0</v>
      </c>
      <c r="Y367" s="65">
        <v>0</v>
      </c>
      <c r="Z367" s="16" t="str">
        <v/>
      </c>
      <c r="AB367" s="15">
        <v>0</v>
      </c>
      <c r="AC367" s="16" t="str">
        <v/>
      </c>
      <c r="AF367" s="14">
        <v>0</v>
      </c>
      <c r="AG367" s="14">
        <v>0</v>
      </c>
      <c r="AH367" s="14">
        <v>0</v>
      </c>
      <c r="AI367" s="14">
        <v>0</v>
      </c>
      <c r="AK367" s="15">
        <v>0</v>
      </c>
    </row>
    <row r="368" spans="1:37" ht="15" customHeight="1" x14ac:dyDescent="0.3">
      <c r="A368" s="23"/>
      <c r="B368" s="39"/>
      <c r="C368" s="39"/>
      <c r="D368" s="53">
        <v>0</v>
      </c>
      <c r="E368" s="40"/>
      <c r="G368" s="54"/>
      <c r="H368" s="51"/>
      <c r="R368" s="75">
        <v>0</v>
      </c>
      <c r="S368" s="76" t="str">
        <v/>
      </c>
      <c r="T368" s="62">
        <v>0</v>
      </c>
      <c r="V368" s="75">
        <v>0</v>
      </c>
      <c r="W368" s="76" t="str">
        <v/>
      </c>
      <c r="X368" s="67">
        <v>0</v>
      </c>
      <c r="Y368" s="65">
        <v>0</v>
      </c>
      <c r="Z368" s="16" t="str">
        <v/>
      </c>
      <c r="AB368" s="15">
        <v>0</v>
      </c>
      <c r="AC368" s="16" t="str">
        <v/>
      </c>
      <c r="AF368" s="14">
        <v>0</v>
      </c>
      <c r="AG368" s="14">
        <v>0</v>
      </c>
      <c r="AH368" s="14">
        <v>0</v>
      </c>
      <c r="AI368" s="14">
        <v>0</v>
      </c>
      <c r="AK368" s="15">
        <v>0</v>
      </c>
    </row>
    <row r="369" spans="1:37" ht="15" customHeight="1" x14ac:dyDescent="0.3">
      <c r="A369" s="23"/>
      <c r="B369" s="39"/>
      <c r="C369" s="39"/>
      <c r="D369" s="53">
        <v>0</v>
      </c>
      <c r="E369" s="40"/>
      <c r="G369" s="54"/>
      <c r="H369" s="51"/>
      <c r="R369" s="75">
        <v>0</v>
      </c>
      <c r="S369" s="76" t="str">
        <v/>
      </c>
      <c r="T369" s="62">
        <v>0</v>
      </c>
      <c r="V369" s="75">
        <v>0</v>
      </c>
      <c r="W369" s="76" t="str">
        <v/>
      </c>
      <c r="X369" s="67">
        <v>0</v>
      </c>
      <c r="Y369" s="65">
        <v>0</v>
      </c>
      <c r="Z369" s="16" t="str">
        <v/>
      </c>
      <c r="AB369" s="15">
        <v>0</v>
      </c>
      <c r="AC369" s="16" t="str">
        <v/>
      </c>
      <c r="AF369" s="14">
        <v>0</v>
      </c>
      <c r="AG369" s="14">
        <v>0</v>
      </c>
      <c r="AH369" s="14">
        <v>0</v>
      </c>
      <c r="AI369" s="14">
        <v>0</v>
      </c>
      <c r="AK369" s="15">
        <v>0</v>
      </c>
    </row>
    <row r="370" spans="1:37" ht="15" customHeight="1" x14ac:dyDescent="0.3">
      <c r="A370" s="23"/>
      <c r="B370" s="39"/>
      <c r="C370" s="39"/>
      <c r="D370" s="53">
        <v>0</v>
      </c>
      <c r="E370" s="40"/>
      <c r="G370" s="54"/>
      <c r="H370" s="51"/>
      <c r="R370" s="75">
        <v>0</v>
      </c>
      <c r="S370" s="76" t="str">
        <v/>
      </c>
      <c r="T370" s="62">
        <v>0</v>
      </c>
      <c r="V370" s="75">
        <v>0</v>
      </c>
      <c r="W370" s="76" t="str">
        <v/>
      </c>
      <c r="X370" s="67">
        <v>0</v>
      </c>
      <c r="Y370" s="65">
        <v>0</v>
      </c>
      <c r="Z370" s="16" t="str">
        <v/>
      </c>
      <c r="AB370" s="15">
        <v>0</v>
      </c>
      <c r="AC370" s="16" t="str">
        <v/>
      </c>
      <c r="AF370" s="14">
        <v>0</v>
      </c>
      <c r="AG370" s="14">
        <v>0</v>
      </c>
      <c r="AH370" s="14">
        <v>0</v>
      </c>
      <c r="AI370" s="14">
        <v>0</v>
      </c>
      <c r="AK370" s="15">
        <v>0</v>
      </c>
    </row>
    <row r="371" spans="1:37" ht="15" customHeight="1" x14ac:dyDescent="0.3">
      <c r="A371" s="23"/>
      <c r="B371" s="39"/>
      <c r="C371" s="39"/>
      <c r="D371" s="53">
        <v>0</v>
      </c>
      <c r="E371" s="40"/>
      <c r="G371" s="54"/>
      <c r="H371" s="51"/>
      <c r="R371" s="75">
        <v>0</v>
      </c>
      <c r="S371" s="76" t="str">
        <v/>
      </c>
      <c r="T371" s="62">
        <v>0</v>
      </c>
      <c r="V371" s="75">
        <v>0</v>
      </c>
      <c r="W371" s="76" t="str">
        <v/>
      </c>
      <c r="X371" s="67">
        <v>0</v>
      </c>
      <c r="Y371" s="65">
        <v>0</v>
      </c>
      <c r="Z371" s="16" t="str">
        <v/>
      </c>
      <c r="AB371" s="15">
        <v>0</v>
      </c>
      <c r="AC371" s="16" t="str">
        <v/>
      </c>
      <c r="AF371" s="14">
        <v>0</v>
      </c>
      <c r="AG371" s="14">
        <v>0</v>
      </c>
      <c r="AH371" s="14">
        <v>0</v>
      </c>
      <c r="AI371" s="14">
        <v>0</v>
      </c>
      <c r="AK371" s="15">
        <v>0</v>
      </c>
    </row>
    <row r="372" spans="1:37" ht="15" customHeight="1" x14ac:dyDescent="0.3">
      <c r="A372" s="23"/>
      <c r="B372" s="39"/>
      <c r="C372" s="39"/>
      <c r="D372" s="53">
        <v>0</v>
      </c>
      <c r="E372" s="40"/>
      <c r="G372" s="54"/>
      <c r="H372" s="51"/>
      <c r="R372" s="75">
        <v>0</v>
      </c>
      <c r="S372" s="76" t="str">
        <v/>
      </c>
      <c r="T372" s="62">
        <v>0</v>
      </c>
      <c r="V372" s="75">
        <v>0</v>
      </c>
      <c r="W372" s="76" t="str">
        <v/>
      </c>
      <c r="X372" s="67">
        <v>0</v>
      </c>
      <c r="Y372" s="65">
        <v>0</v>
      </c>
      <c r="Z372" s="16" t="str">
        <v/>
      </c>
      <c r="AB372" s="15">
        <v>0</v>
      </c>
      <c r="AC372" s="16" t="str">
        <v/>
      </c>
      <c r="AF372" s="14">
        <v>0</v>
      </c>
      <c r="AG372" s="14">
        <v>0</v>
      </c>
      <c r="AH372" s="14">
        <v>0</v>
      </c>
      <c r="AI372" s="14">
        <v>0</v>
      </c>
      <c r="AK372" s="15">
        <v>0</v>
      </c>
    </row>
    <row r="373" spans="1:37" ht="15" customHeight="1" x14ac:dyDescent="0.3">
      <c r="A373" s="23"/>
      <c r="B373" s="39"/>
      <c r="C373" s="39"/>
      <c r="D373" s="53">
        <v>0</v>
      </c>
      <c r="E373" s="40"/>
      <c r="G373" s="54"/>
      <c r="H373" s="51"/>
      <c r="R373" s="75">
        <v>0</v>
      </c>
      <c r="S373" s="76" t="str">
        <v/>
      </c>
      <c r="T373" s="62">
        <v>0</v>
      </c>
      <c r="V373" s="75">
        <v>0</v>
      </c>
      <c r="W373" s="76" t="str">
        <v/>
      </c>
      <c r="X373" s="67">
        <v>0</v>
      </c>
      <c r="Y373" s="65">
        <v>0</v>
      </c>
      <c r="Z373" s="16" t="str">
        <v/>
      </c>
      <c r="AB373" s="15">
        <v>0</v>
      </c>
      <c r="AC373" s="16" t="str">
        <v/>
      </c>
      <c r="AF373" s="14">
        <v>0</v>
      </c>
      <c r="AG373" s="14">
        <v>0</v>
      </c>
      <c r="AH373" s="14">
        <v>0</v>
      </c>
      <c r="AI373" s="14">
        <v>0</v>
      </c>
      <c r="AK373" s="15">
        <v>0</v>
      </c>
    </row>
    <row r="374" spans="1:37" ht="15" customHeight="1" x14ac:dyDescent="0.3">
      <c r="A374" s="23"/>
      <c r="B374" s="39"/>
      <c r="C374" s="39"/>
      <c r="D374" s="53">
        <v>0</v>
      </c>
      <c r="E374" s="40"/>
      <c r="G374" s="54"/>
      <c r="H374" s="51"/>
      <c r="R374" s="75">
        <v>0</v>
      </c>
      <c r="S374" s="76" t="str">
        <v/>
      </c>
      <c r="T374" s="62">
        <v>0</v>
      </c>
      <c r="V374" s="75">
        <v>0</v>
      </c>
      <c r="W374" s="76" t="str">
        <v/>
      </c>
      <c r="X374" s="67">
        <v>0</v>
      </c>
      <c r="Y374" s="65">
        <v>0</v>
      </c>
      <c r="Z374" s="16" t="str">
        <v/>
      </c>
      <c r="AB374" s="15">
        <v>0</v>
      </c>
      <c r="AC374" s="16" t="str">
        <v/>
      </c>
      <c r="AF374" s="14">
        <v>0</v>
      </c>
      <c r="AG374" s="14">
        <v>0</v>
      </c>
      <c r="AH374" s="14">
        <v>0</v>
      </c>
      <c r="AI374" s="14">
        <v>0</v>
      </c>
      <c r="AK374" s="15">
        <v>0</v>
      </c>
    </row>
    <row r="375" spans="1:37" ht="15" customHeight="1" x14ac:dyDescent="0.3">
      <c r="A375" s="23"/>
      <c r="B375" s="39"/>
      <c r="C375" s="39"/>
      <c r="D375" s="53">
        <v>0</v>
      </c>
      <c r="E375" s="40"/>
      <c r="G375" s="54"/>
      <c r="H375" s="51"/>
      <c r="R375" s="75">
        <v>0</v>
      </c>
      <c r="S375" s="76" t="str">
        <v/>
      </c>
      <c r="T375" s="62">
        <v>0</v>
      </c>
      <c r="V375" s="75">
        <v>0</v>
      </c>
      <c r="W375" s="76" t="str">
        <v/>
      </c>
      <c r="X375" s="67">
        <v>0</v>
      </c>
      <c r="Y375" s="65">
        <v>0</v>
      </c>
      <c r="Z375" s="16" t="str">
        <v/>
      </c>
      <c r="AB375" s="15">
        <v>0</v>
      </c>
      <c r="AC375" s="16" t="str">
        <v/>
      </c>
      <c r="AF375" s="14">
        <v>0</v>
      </c>
      <c r="AG375" s="14">
        <v>0</v>
      </c>
      <c r="AH375" s="14">
        <v>0</v>
      </c>
      <c r="AI375" s="14">
        <v>0</v>
      </c>
      <c r="AK375" s="15">
        <v>0</v>
      </c>
    </row>
    <row r="376" spans="1:37" ht="15" customHeight="1" x14ac:dyDescent="0.3">
      <c r="A376" s="23"/>
      <c r="B376" s="39"/>
      <c r="C376" s="39"/>
      <c r="D376" s="53">
        <v>0</v>
      </c>
      <c r="E376" s="40"/>
      <c r="G376" s="54"/>
      <c r="H376" s="51"/>
      <c r="R376" s="75">
        <v>0</v>
      </c>
      <c r="S376" s="76" t="str">
        <v/>
      </c>
      <c r="T376" s="62">
        <v>0</v>
      </c>
      <c r="V376" s="75">
        <v>0</v>
      </c>
      <c r="W376" s="76" t="str">
        <v/>
      </c>
      <c r="X376" s="67">
        <v>0</v>
      </c>
      <c r="Y376" s="65">
        <v>0</v>
      </c>
      <c r="Z376" s="16" t="str">
        <v/>
      </c>
      <c r="AB376" s="15">
        <v>0</v>
      </c>
      <c r="AC376" s="16" t="str">
        <v/>
      </c>
      <c r="AF376" s="14">
        <v>0</v>
      </c>
      <c r="AG376" s="14">
        <v>0</v>
      </c>
      <c r="AH376" s="14">
        <v>0</v>
      </c>
      <c r="AI376" s="14">
        <v>0</v>
      </c>
      <c r="AK376" s="15">
        <v>0</v>
      </c>
    </row>
    <row r="377" spans="1:37" ht="15" customHeight="1" x14ac:dyDescent="0.3">
      <c r="A377" s="23"/>
      <c r="B377" s="39"/>
      <c r="C377" s="39"/>
      <c r="D377" s="53">
        <v>0</v>
      </c>
      <c r="E377" s="40"/>
      <c r="G377" s="54"/>
      <c r="H377" s="51"/>
      <c r="R377" s="75">
        <v>0</v>
      </c>
      <c r="S377" s="76" t="str">
        <v/>
      </c>
      <c r="T377" s="62">
        <v>0</v>
      </c>
      <c r="V377" s="75">
        <v>0</v>
      </c>
      <c r="W377" s="76" t="str">
        <v/>
      </c>
      <c r="X377" s="67">
        <v>0</v>
      </c>
      <c r="Y377" s="65">
        <v>0</v>
      </c>
      <c r="Z377" s="16" t="str">
        <v/>
      </c>
      <c r="AB377" s="15">
        <v>0</v>
      </c>
      <c r="AC377" s="16" t="str">
        <v/>
      </c>
      <c r="AF377" s="14">
        <v>0</v>
      </c>
      <c r="AG377" s="14">
        <v>0</v>
      </c>
      <c r="AH377" s="14">
        <v>0</v>
      </c>
      <c r="AI377" s="14">
        <v>0</v>
      </c>
      <c r="AK377" s="15">
        <v>0</v>
      </c>
    </row>
    <row r="378" spans="1:37" ht="15" customHeight="1" x14ac:dyDescent="0.3">
      <c r="A378" s="23"/>
      <c r="B378" s="39"/>
      <c r="C378" s="39"/>
      <c r="D378" s="53">
        <v>0</v>
      </c>
      <c r="E378" s="40"/>
      <c r="G378" s="54"/>
      <c r="H378" s="51"/>
      <c r="R378" s="75">
        <v>0</v>
      </c>
      <c r="S378" s="76" t="str">
        <v/>
      </c>
      <c r="T378" s="62">
        <v>0</v>
      </c>
      <c r="V378" s="75">
        <v>0</v>
      </c>
      <c r="W378" s="76" t="str">
        <v/>
      </c>
      <c r="X378" s="67">
        <v>0</v>
      </c>
      <c r="Y378" s="65">
        <v>0</v>
      </c>
      <c r="Z378" s="16" t="str">
        <v/>
      </c>
      <c r="AB378" s="15">
        <v>0</v>
      </c>
      <c r="AC378" s="16" t="str">
        <v/>
      </c>
      <c r="AF378" s="14">
        <v>0</v>
      </c>
      <c r="AG378" s="14">
        <v>0</v>
      </c>
      <c r="AH378" s="14">
        <v>0</v>
      </c>
      <c r="AI378" s="14">
        <v>0</v>
      </c>
      <c r="AK378" s="15">
        <v>0</v>
      </c>
    </row>
    <row r="379" spans="1:37" ht="15" customHeight="1" x14ac:dyDescent="0.3">
      <c r="A379" s="23"/>
      <c r="B379" s="39"/>
      <c r="C379" s="39"/>
      <c r="D379" s="53">
        <v>0</v>
      </c>
      <c r="E379" s="40"/>
      <c r="G379" s="54"/>
      <c r="H379" s="51"/>
      <c r="R379" s="75">
        <v>0</v>
      </c>
      <c r="S379" s="76" t="str">
        <v/>
      </c>
      <c r="T379" s="62">
        <v>0</v>
      </c>
      <c r="V379" s="75">
        <v>0</v>
      </c>
      <c r="W379" s="76" t="str">
        <v/>
      </c>
      <c r="X379" s="67">
        <v>0</v>
      </c>
      <c r="Y379" s="65">
        <v>0</v>
      </c>
      <c r="Z379" s="16" t="str">
        <v/>
      </c>
      <c r="AB379" s="15">
        <v>0</v>
      </c>
      <c r="AC379" s="16" t="str">
        <v/>
      </c>
      <c r="AF379" s="14">
        <v>0</v>
      </c>
      <c r="AG379" s="14">
        <v>0</v>
      </c>
      <c r="AH379" s="14">
        <v>0</v>
      </c>
      <c r="AI379" s="14">
        <v>0</v>
      </c>
      <c r="AK379" s="15">
        <v>0</v>
      </c>
    </row>
    <row r="380" spans="1:37" ht="15" customHeight="1" x14ac:dyDescent="0.3">
      <c r="A380" s="23"/>
      <c r="B380" s="39"/>
      <c r="C380" s="39"/>
      <c r="D380" s="53">
        <v>0</v>
      </c>
      <c r="E380" s="40"/>
      <c r="G380" s="54"/>
      <c r="H380" s="51"/>
      <c r="R380" s="75">
        <v>0</v>
      </c>
      <c r="S380" s="76" t="str">
        <v/>
      </c>
      <c r="T380" s="62">
        <v>0</v>
      </c>
      <c r="V380" s="75">
        <v>0</v>
      </c>
      <c r="W380" s="76" t="str">
        <v/>
      </c>
      <c r="X380" s="67">
        <v>0</v>
      </c>
      <c r="Y380" s="65">
        <v>0</v>
      </c>
      <c r="Z380" s="16" t="str">
        <v/>
      </c>
      <c r="AB380" s="15">
        <v>0</v>
      </c>
      <c r="AC380" s="16" t="str">
        <v/>
      </c>
      <c r="AF380" s="14">
        <v>0</v>
      </c>
      <c r="AG380" s="14">
        <v>0</v>
      </c>
      <c r="AH380" s="14">
        <v>0</v>
      </c>
      <c r="AI380" s="14">
        <v>0</v>
      </c>
      <c r="AK380" s="15">
        <v>0</v>
      </c>
    </row>
    <row r="381" spans="1:37" ht="15" customHeight="1" x14ac:dyDescent="0.3">
      <c r="A381" s="23"/>
      <c r="B381" s="39"/>
      <c r="C381" s="39"/>
      <c r="D381" s="53">
        <v>0</v>
      </c>
      <c r="E381" s="40"/>
      <c r="G381" s="54"/>
      <c r="H381" s="51"/>
      <c r="R381" s="75">
        <v>0</v>
      </c>
      <c r="S381" s="76" t="str">
        <v/>
      </c>
      <c r="T381" s="62">
        <v>0</v>
      </c>
      <c r="V381" s="75">
        <v>0</v>
      </c>
      <c r="W381" s="76" t="str">
        <v/>
      </c>
      <c r="X381" s="67">
        <v>0</v>
      </c>
      <c r="Y381" s="65">
        <v>0</v>
      </c>
      <c r="Z381" s="16" t="str">
        <v/>
      </c>
      <c r="AB381" s="15">
        <v>0</v>
      </c>
      <c r="AC381" s="16" t="str">
        <v/>
      </c>
      <c r="AF381" s="14">
        <v>0</v>
      </c>
      <c r="AG381" s="14">
        <v>0</v>
      </c>
      <c r="AH381" s="14">
        <v>0</v>
      </c>
      <c r="AI381" s="14">
        <v>0</v>
      </c>
      <c r="AK381" s="15">
        <v>0</v>
      </c>
    </row>
    <row r="382" spans="1:37" ht="15" customHeight="1" x14ac:dyDescent="0.3">
      <c r="A382" s="23"/>
      <c r="B382" s="39"/>
      <c r="C382" s="39"/>
      <c r="D382" s="53">
        <v>0</v>
      </c>
      <c r="E382" s="40"/>
      <c r="G382" s="54"/>
      <c r="H382" s="51"/>
      <c r="R382" s="75">
        <v>0</v>
      </c>
      <c r="S382" s="76" t="str">
        <v/>
      </c>
      <c r="T382" s="62">
        <v>0</v>
      </c>
      <c r="V382" s="75">
        <v>0</v>
      </c>
      <c r="W382" s="76" t="str">
        <v/>
      </c>
      <c r="X382" s="67">
        <v>0</v>
      </c>
      <c r="Y382" s="65">
        <v>0</v>
      </c>
      <c r="Z382" s="16" t="str">
        <v/>
      </c>
      <c r="AB382" s="15">
        <v>0</v>
      </c>
      <c r="AC382" s="16" t="str">
        <v/>
      </c>
      <c r="AF382" s="14">
        <v>0</v>
      </c>
      <c r="AG382" s="14">
        <v>0</v>
      </c>
      <c r="AH382" s="14">
        <v>0</v>
      </c>
      <c r="AI382" s="14">
        <v>0</v>
      </c>
      <c r="AK382" s="15">
        <v>0</v>
      </c>
    </row>
    <row r="383" spans="1:37" ht="15" customHeight="1" x14ac:dyDescent="0.3">
      <c r="A383" s="23"/>
      <c r="B383" s="39"/>
      <c r="C383" s="39"/>
      <c r="D383" s="53">
        <v>0</v>
      </c>
      <c r="E383" s="40"/>
      <c r="G383" s="54"/>
      <c r="H383" s="51"/>
      <c r="R383" s="75">
        <v>0</v>
      </c>
      <c r="S383" s="76" t="str">
        <v/>
      </c>
      <c r="T383" s="62">
        <v>0</v>
      </c>
      <c r="V383" s="75">
        <v>0</v>
      </c>
      <c r="W383" s="76" t="str">
        <v/>
      </c>
      <c r="X383" s="67">
        <v>0</v>
      </c>
      <c r="Y383" s="65">
        <v>0</v>
      </c>
      <c r="Z383" s="16" t="str">
        <v/>
      </c>
      <c r="AB383" s="15">
        <v>0</v>
      </c>
      <c r="AC383" s="16" t="str">
        <v/>
      </c>
      <c r="AF383" s="14">
        <v>0</v>
      </c>
      <c r="AG383" s="14">
        <v>0</v>
      </c>
      <c r="AH383" s="14">
        <v>0</v>
      </c>
      <c r="AI383" s="14">
        <v>0</v>
      </c>
      <c r="AK383" s="15">
        <v>0</v>
      </c>
    </row>
    <row r="384" spans="1:37" ht="15" customHeight="1" x14ac:dyDescent="0.3">
      <c r="A384" s="23"/>
      <c r="B384" s="39"/>
      <c r="C384" s="39"/>
      <c r="D384" s="53">
        <v>0</v>
      </c>
      <c r="E384" s="40"/>
      <c r="G384" s="54"/>
      <c r="H384" s="51"/>
      <c r="R384" s="75">
        <v>0</v>
      </c>
      <c r="S384" s="76" t="str">
        <v/>
      </c>
      <c r="T384" s="62">
        <v>0</v>
      </c>
      <c r="V384" s="75">
        <v>0</v>
      </c>
      <c r="W384" s="76" t="str">
        <v/>
      </c>
      <c r="X384" s="67">
        <v>0</v>
      </c>
      <c r="Y384" s="65">
        <v>0</v>
      </c>
      <c r="Z384" s="16" t="str">
        <v/>
      </c>
      <c r="AB384" s="15">
        <v>0</v>
      </c>
      <c r="AC384" s="16" t="str">
        <v/>
      </c>
      <c r="AF384" s="14">
        <v>0</v>
      </c>
      <c r="AG384" s="14">
        <v>0</v>
      </c>
      <c r="AH384" s="14">
        <v>0</v>
      </c>
      <c r="AI384" s="14">
        <v>0</v>
      </c>
      <c r="AK384" s="15">
        <v>0</v>
      </c>
    </row>
    <row r="385" spans="1:37" ht="15" customHeight="1" x14ac:dyDescent="0.3">
      <c r="A385" s="23"/>
      <c r="B385" s="39"/>
      <c r="C385" s="39"/>
      <c r="D385" s="53">
        <v>0</v>
      </c>
      <c r="E385" s="40"/>
      <c r="G385" s="54"/>
      <c r="H385" s="51"/>
      <c r="R385" s="75">
        <v>0</v>
      </c>
      <c r="S385" s="76" t="str">
        <v/>
      </c>
      <c r="T385" s="62">
        <v>0</v>
      </c>
      <c r="V385" s="75">
        <v>0</v>
      </c>
      <c r="W385" s="76" t="str">
        <v/>
      </c>
      <c r="X385" s="67">
        <v>0</v>
      </c>
      <c r="Y385" s="65">
        <v>0</v>
      </c>
      <c r="Z385" s="16" t="str">
        <v/>
      </c>
      <c r="AB385" s="15">
        <v>0</v>
      </c>
      <c r="AC385" s="16" t="str">
        <v/>
      </c>
      <c r="AF385" s="14">
        <v>0</v>
      </c>
      <c r="AG385" s="14">
        <v>0</v>
      </c>
      <c r="AH385" s="14">
        <v>0</v>
      </c>
      <c r="AI385" s="14">
        <v>0</v>
      </c>
      <c r="AK385" s="15">
        <v>0</v>
      </c>
    </row>
    <row r="386" spans="1:37" ht="15" customHeight="1" x14ac:dyDescent="0.3">
      <c r="A386" s="23"/>
      <c r="B386" s="39"/>
      <c r="C386" s="39"/>
      <c r="D386" s="53">
        <v>0</v>
      </c>
      <c r="E386" s="40"/>
      <c r="G386" s="54"/>
      <c r="H386" s="51"/>
      <c r="R386" s="75">
        <v>0</v>
      </c>
      <c r="S386" s="76" t="str">
        <v/>
      </c>
      <c r="T386" s="62">
        <v>0</v>
      </c>
      <c r="V386" s="75">
        <v>0</v>
      </c>
      <c r="W386" s="76" t="str">
        <v/>
      </c>
      <c r="X386" s="67">
        <v>0</v>
      </c>
      <c r="Y386" s="65">
        <v>0</v>
      </c>
      <c r="Z386" s="16" t="str">
        <v/>
      </c>
      <c r="AB386" s="15">
        <v>0</v>
      </c>
      <c r="AC386" s="16" t="str">
        <v/>
      </c>
      <c r="AF386" s="14">
        <v>0</v>
      </c>
      <c r="AG386" s="14">
        <v>0</v>
      </c>
      <c r="AH386" s="14">
        <v>0</v>
      </c>
      <c r="AI386" s="14">
        <v>0</v>
      </c>
      <c r="AK386" s="15">
        <v>0</v>
      </c>
    </row>
    <row r="387" spans="1:37" ht="15" customHeight="1" x14ac:dyDescent="0.3">
      <c r="A387" s="23"/>
      <c r="B387" s="39"/>
      <c r="C387" s="39"/>
      <c r="D387" s="53">
        <v>0</v>
      </c>
      <c r="E387" s="40"/>
      <c r="G387" s="54"/>
      <c r="H387" s="51"/>
      <c r="R387" s="75">
        <v>0</v>
      </c>
      <c r="S387" s="76" t="str">
        <v/>
      </c>
      <c r="T387" s="62">
        <v>0</v>
      </c>
      <c r="V387" s="75">
        <v>0</v>
      </c>
      <c r="W387" s="76" t="str">
        <v/>
      </c>
      <c r="X387" s="67">
        <v>0</v>
      </c>
      <c r="Y387" s="65">
        <v>0</v>
      </c>
      <c r="Z387" s="16" t="str">
        <v/>
      </c>
      <c r="AB387" s="15">
        <v>0</v>
      </c>
      <c r="AC387" s="16" t="str">
        <v/>
      </c>
      <c r="AF387" s="14">
        <v>0</v>
      </c>
      <c r="AG387" s="14">
        <v>0</v>
      </c>
      <c r="AH387" s="14">
        <v>0</v>
      </c>
      <c r="AI387" s="14">
        <v>0</v>
      </c>
      <c r="AK387" s="15">
        <v>0</v>
      </c>
    </row>
    <row r="388" spans="1:37" ht="15" customHeight="1" x14ac:dyDescent="0.3">
      <c r="A388" s="23"/>
      <c r="B388" s="39"/>
      <c r="C388" s="39"/>
      <c r="D388" s="53">
        <v>0</v>
      </c>
      <c r="E388" s="40"/>
      <c r="G388" s="54"/>
      <c r="H388" s="51"/>
      <c r="R388" s="75">
        <v>0</v>
      </c>
      <c r="S388" s="76" t="str">
        <v/>
      </c>
      <c r="T388" s="62">
        <v>0</v>
      </c>
      <c r="V388" s="75">
        <v>0</v>
      </c>
      <c r="W388" s="76" t="str">
        <v/>
      </c>
      <c r="X388" s="67">
        <v>0</v>
      </c>
      <c r="Y388" s="65">
        <v>0</v>
      </c>
      <c r="Z388" s="16" t="str">
        <v/>
      </c>
      <c r="AB388" s="15">
        <v>0</v>
      </c>
      <c r="AC388" s="16" t="str">
        <v/>
      </c>
      <c r="AF388" s="14">
        <v>0</v>
      </c>
      <c r="AG388" s="14">
        <v>0</v>
      </c>
      <c r="AH388" s="14">
        <v>0</v>
      </c>
      <c r="AI388" s="14">
        <v>0</v>
      </c>
      <c r="AK388" s="15">
        <v>0</v>
      </c>
    </row>
    <row r="389" spans="1:37" ht="15" customHeight="1" x14ac:dyDescent="0.3">
      <c r="A389" s="23"/>
      <c r="B389" s="39"/>
      <c r="C389" s="39"/>
      <c r="D389" s="53">
        <v>0</v>
      </c>
      <c r="E389" s="40"/>
      <c r="G389" s="54"/>
      <c r="H389" s="51"/>
      <c r="R389" s="75">
        <v>0</v>
      </c>
      <c r="S389" s="76" t="str">
        <v/>
      </c>
      <c r="T389" s="62">
        <v>0</v>
      </c>
      <c r="V389" s="75">
        <v>0</v>
      </c>
      <c r="W389" s="76" t="str">
        <v/>
      </c>
      <c r="X389" s="67">
        <v>0</v>
      </c>
      <c r="Y389" s="65">
        <v>0</v>
      </c>
      <c r="Z389" s="16" t="str">
        <v/>
      </c>
      <c r="AB389" s="15">
        <v>0</v>
      </c>
      <c r="AC389" s="16" t="str">
        <v/>
      </c>
      <c r="AF389" s="14">
        <v>0</v>
      </c>
      <c r="AG389" s="14">
        <v>0</v>
      </c>
      <c r="AH389" s="14">
        <v>0</v>
      </c>
      <c r="AI389" s="14">
        <v>0</v>
      </c>
      <c r="AK389" s="15">
        <v>0</v>
      </c>
    </row>
    <row r="390" spans="1:37" ht="15" customHeight="1" x14ac:dyDescent="0.3">
      <c r="A390" s="23"/>
      <c r="B390" s="39"/>
      <c r="C390" s="39"/>
      <c r="D390" s="53">
        <v>0</v>
      </c>
      <c r="E390" s="40"/>
      <c r="G390" s="54"/>
      <c r="H390" s="51"/>
      <c r="R390" s="75">
        <v>0</v>
      </c>
      <c r="S390" s="76" t="str">
        <v/>
      </c>
      <c r="T390" s="62">
        <v>0</v>
      </c>
      <c r="V390" s="75">
        <v>0</v>
      </c>
      <c r="W390" s="76" t="str">
        <v/>
      </c>
      <c r="X390" s="67">
        <v>0</v>
      </c>
      <c r="Y390" s="65">
        <v>0</v>
      </c>
      <c r="Z390" s="16" t="str">
        <v/>
      </c>
      <c r="AB390" s="15">
        <v>0</v>
      </c>
      <c r="AC390" s="16" t="str">
        <v/>
      </c>
      <c r="AF390" s="14">
        <v>0</v>
      </c>
      <c r="AG390" s="14">
        <v>0</v>
      </c>
      <c r="AH390" s="14">
        <v>0</v>
      </c>
      <c r="AI390" s="14">
        <v>0</v>
      </c>
      <c r="AK390" s="15">
        <v>0</v>
      </c>
    </row>
    <row r="391" spans="1:37" ht="15" customHeight="1" x14ac:dyDescent="0.3">
      <c r="A391" s="23"/>
      <c r="B391" s="39"/>
      <c r="C391" s="39"/>
      <c r="D391" s="53">
        <v>0</v>
      </c>
      <c r="E391" s="40"/>
      <c r="G391" s="54"/>
      <c r="H391" s="51"/>
      <c r="R391" s="75">
        <v>0</v>
      </c>
      <c r="S391" s="76" t="str">
        <v/>
      </c>
      <c r="T391" s="62">
        <v>0</v>
      </c>
      <c r="V391" s="75">
        <v>0</v>
      </c>
      <c r="W391" s="76" t="str">
        <v/>
      </c>
      <c r="X391" s="67">
        <v>0</v>
      </c>
      <c r="Y391" s="65">
        <v>0</v>
      </c>
      <c r="Z391" s="16" t="str">
        <v/>
      </c>
      <c r="AB391" s="15">
        <v>0</v>
      </c>
      <c r="AC391" s="16" t="str">
        <v/>
      </c>
      <c r="AF391" s="14">
        <v>0</v>
      </c>
      <c r="AG391" s="14">
        <v>0</v>
      </c>
      <c r="AH391" s="14">
        <v>0</v>
      </c>
      <c r="AI391" s="14">
        <v>0</v>
      </c>
      <c r="AK391" s="15">
        <v>0</v>
      </c>
    </row>
    <row r="392" spans="1:37" ht="15" customHeight="1" x14ac:dyDescent="0.3">
      <c r="A392" s="23"/>
      <c r="B392" s="39"/>
      <c r="C392" s="39"/>
      <c r="D392" s="53">
        <v>0</v>
      </c>
      <c r="E392" s="40"/>
      <c r="G392" s="54"/>
      <c r="H392" s="51"/>
      <c r="R392" s="75">
        <v>0</v>
      </c>
      <c r="S392" s="76" t="str">
        <v/>
      </c>
      <c r="T392" s="62">
        <v>0</v>
      </c>
      <c r="V392" s="75">
        <v>0</v>
      </c>
      <c r="W392" s="76" t="str">
        <v/>
      </c>
      <c r="X392" s="67">
        <v>0</v>
      </c>
      <c r="Y392" s="65">
        <v>0</v>
      </c>
      <c r="Z392" s="16" t="str">
        <v/>
      </c>
      <c r="AB392" s="15">
        <v>0</v>
      </c>
      <c r="AC392" s="16" t="str">
        <v/>
      </c>
      <c r="AF392" s="14">
        <v>0</v>
      </c>
      <c r="AG392" s="14">
        <v>0</v>
      </c>
      <c r="AH392" s="14">
        <v>0</v>
      </c>
      <c r="AI392" s="14">
        <v>0</v>
      </c>
      <c r="AK392" s="15">
        <v>0</v>
      </c>
    </row>
    <row r="393" spans="1:37" ht="15" customHeight="1" x14ac:dyDescent="0.3">
      <c r="A393" s="23"/>
      <c r="B393" s="39"/>
      <c r="C393" s="39"/>
      <c r="D393" s="53">
        <v>0</v>
      </c>
      <c r="E393" s="40"/>
      <c r="G393" s="54"/>
      <c r="H393" s="51"/>
      <c r="R393" s="75">
        <v>0</v>
      </c>
      <c r="S393" s="76" t="str">
        <v/>
      </c>
      <c r="T393" s="62">
        <v>0</v>
      </c>
      <c r="V393" s="75">
        <v>0</v>
      </c>
      <c r="W393" s="76" t="str">
        <v/>
      </c>
      <c r="X393" s="67">
        <v>0</v>
      </c>
      <c r="Y393" s="65">
        <v>0</v>
      </c>
      <c r="Z393" s="16" t="str">
        <v/>
      </c>
      <c r="AB393" s="15">
        <v>0</v>
      </c>
      <c r="AC393" s="16" t="str">
        <v/>
      </c>
      <c r="AF393" s="14">
        <v>0</v>
      </c>
      <c r="AG393" s="14">
        <v>0</v>
      </c>
      <c r="AH393" s="14">
        <v>0</v>
      </c>
      <c r="AI393" s="14">
        <v>0</v>
      </c>
      <c r="AK393" s="15">
        <v>0</v>
      </c>
    </row>
    <row r="394" spans="1:37" ht="15" customHeight="1" x14ac:dyDescent="0.3">
      <c r="A394" s="23"/>
      <c r="B394" s="39"/>
      <c r="C394" s="39"/>
      <c r="D394" s="53">
        <v>0</v>
      </c>
      <c r="E394" s="40"/>
      <c r="G394" s="54"/>
      <c r="H394" s="51"/>
      <c r="R394" s="75">
        <v>0</v>
      </c>
      <c r="S394" s="76" t="str">
        <v/>
      </c>
      <c r="T394" s="62">
        <v>0</v>
      </c>
      <c r="V394" s="75">
        <v>0</v>
      </c>
      <c r="W394" s="76" t="str">
        <v/>
      </c>
      <c r="X394" s="67">
        <v>0</v>
      </c>
      <c r="Y394" s="65">
        <v>0</v>
      </c>
      <c r="Z394" s="16" t="str">
        <v/>
      </c>
      <c r="AB394" s="15">
        <v>0</v>
      </c>
      <c r="AC394" s="16" t="str">
        <v/>
      </c>
      <c r="AF394" s="14">
        <v>0</v>
      </c>
      <c r="AG394" s="14">
        <v>0</v>
      </c>
      <c r="AH394" s="14">
        <v>0</v>
      </c>
      <c r="AI394" s="14">
        <v>0</v>
      </c>
      <c r="AK394" s="15">
        <v>0</v>
      </c>
    </row>
    <row r="395" spans="1:37" ht="15" customHeight="1" x14ac:dyDescent="0.3">
      <c r="A395" s="23"/>
      <c r="B395" s="39"/>
      <c r="C395" s="39"/>
      <c r="D395" s="53">
        <v>0</v>
      </c>
      <c r="E395" s="40"/>
      <c r="G395" s="54"/>
      <c r="H395" s="51"/>
      <c r="R395" s="75">
        <v>0</v>
      </c>
      <c r="S395" s="76" t="str">
        <v/>
      </c>
      <c r="T395" s="62">
        <v>0</v>
      </c>
      <c r="V395" s="75">
        <v>0</v>
      </c>
      <c r="W395" s="76" t="str">
        <v/>
      </c>
      <c r="X395" s="67">
        <v>0</v>
      </c>
      <c r="Y395" s="65">
        <v>0</v>
      </c>
      <c r="Z395" s="16" t="str">
        <v/>
      </c>
      <c r="AB395" s="15">
        <v>0</v>
      </c>
      <c r="AC395" s="16" t="str">
        <v/>
      </c>
      <c r="AF395" s="14">
        <v>0</v>
      </c>
      <c r="AG395" s="14">
        <v>0</v>
      </c>
      <c r="AH395" s="14">
        <v>0</v>
      </c>
      <c r="AI395" s="14">
        <v>0</v>
      </c>
      <c r="AK395" s="15">
        <v>0</v>
      </c>
    </row>
    <row r="396" spans="1:37" ht="15" customHeight="1" x14ac:dyDescent="0.3">
      <c r="A396" s="23"/>
      <c r="B396" s="39"/>
      <c r="C396" s="39"/>
      <c r="D396" s="53">
        <v>0</v>
      </c>
      <c r="E396" s="40"/>
      <c r="G396" s="54"/>
      <c r="H396" s="51"/>
      <c r="R396" s="75">
        <v>0</v>
      </c>
      <c r="S396" s="76" t="str">
        <v/>
      </c>
      <c r="T396" s="62">
        <v>0</v>
      </c>
      <c r="V396" s="75">
        <v>0</v>
      </c>
      <c r="W396" s="76" t="str">
        <v/>
      </c>
      <c r="X396" s="67">
        <v>0</v>
      </c>
      <c r="Y396" s="65">
        <v>0</v>
      </c>
      <c r="Z396" s="16" t="str">
        <v/>
      </c>
      <c r="AB396" s="15">
        <v>0</v>
      </c>
      <c r="AC396" s="16" t="str">
        <v/>
      </c>
      <c r="AF396" s="14">
        <v>0</v>
      </c>
      <c r="AG396" s="14">
        <v>0</v>
      </c>
      <c r="AH396" s="14">
        <v>0</v>
      </c>
      <c r="AI396" s="14">
        <v>0</v>
      </c>
      <c r="AK396" s="15">
        <v>0</v>
      </c>
    </row>
    <row r="397" spans="1:37" ht="15" customHeight="1" x14ac:dyDescent="0.3">
      <c r="A397" s="23"/>
      <c r="B397" s="39"/>
      <c r="C397" s="39"/>
      <c r="D397" s="53">
        <v>0</v>
      </c>
      <c r="E397" s="40"/>
      <c r="G397" s="54"/>
      <c r="H397" s="51"/>
      <c r="R397" s="75">
        <v>0</v>
      </c>
      <c r="S397" s="76" t="str">
        <v/>
      </c>
      <c r="T397" s="62">
        <v>0</v>
      </c>
      <c r="V397" s="75">
        <v>0</v>
      </c>
      <c r="W397" s="76" t="str">
        <v/>
      </c>
      <c r="X397" s="67">
        <v>0</v>
      </c>
      <c r="Y397" s="65">
        <v>0</v>
      </c>
      <c r="Z397" s="16" t="str">
        <v/>
      </c>
      <c r="AB397" s="15">
        <v>0</v>
      </c>
      <c r="AC397" s="16" t="str">
        <v/>
      </c>
      <c r="AF397" s="14">
        <v>0</v>
      </c>
      <c r="AG397" s="14">
        <v>0</v>
      </c>
      <c r="AH397" s="14">
        <v>0</v>
      </c>
      <c r="AI397" s="14">
        <v>0</v>
      </c>
      <c r="AK397" s="15">
        <v>0</v>
      </c>
    </row>
    <row r="398" spans="1:37" ht="15" customHeight="1" x14ac:dyDescent="0.3">
      <c r="A398" s="23"/>
      <c r="B398" s="39"/>
      <c r="C398" s="39"/>
      <c r="D398" s="53">
        <v>0</v>
      </c>
      <c r="E398" s="40"/>
      <c r="G398" s="54"/>
      <c r="H398" s="51"/>
      <c r="R398" s="75">
        <v>0</v>
      </c>
      <c r="S398" s="76" t="str">
        <v/>
      </c>
      <c r="T398" s="62">
        <v>0</v>
      </c>
      <c r="V398" s="75">
        <v>0</v>
      </c>
      <c r="W398" s="76" t="str">
        <v/>
      </c>
      <c r="X398" s="67">
        <v>0</v>
      </c>
      <c r="Y398" s="65">
        <v>0</v>
      </c>
      <c r="Z398" s="16" t="str">
        <v/>
      </c>
      <c r="AB398" s="15">
        <v>0</v>
      </c>
      <c r="AC398" s="16" t="str">
        <v/>
      </c>
      <c r="AF398" s="14">
        <v>0</v>
      </c>
      <c r="AG398" s="14">
        <v>0</v>
      </c>
      <c r="AH398" s="14">
        <v>0</v>
      </c>
      <c r="AI398" s="14">
        <v>0</v>
      </c>
      <c r="AK398" s="15">
        <v>0</v>
      </c>
    </row>
    <row r="399" spans="1:37" ht="15" customHeight="1" x14ac:dyDescent="0.3">
      <c r="A399" s="23"/>
      <c r="B399" s="39"/>
      <c r="C399" s="39"/>
      <c r="D399" s="53">
        <v>0</v>
      </c>
      <c r="E399" s="40"/>
      <c r="G399" s="54"/>
      <c r="H399" s="51"/>
      <c r="R399" s="75">
        <v>0</v>
      </c>
      <c r="S399" s="76" t="str">
        <v/>
      </c>
      <c r="T399" s="62">
        <v>0</v>
      </c>
      <c r="V399" s="75">
        <v>0</v>
      </c>
      <c r="W399" s="76" t="str">
        <v/>
      </c>
      <c r="X399" s="67">
        <v>0</v>
      </c>
      <c r="Y399" s="65">
        <v>0</v>
      </c>
      <c r="Z399" s="16" t="str">
        <v/>
      </c>
      <c r="AB399" s="15">
        <v>0</v>
      </c>
      <c r="AC399" s="16" t="str">
        <v/>
      </c>
      <c r="AF399" s="14">
        <v>0</v>
      </c>
      <c r="AG399" s="14">
        <v>0</v>
      </c>
      <c r="AH399" s="14">
        <v>0</v>
      </c>
      <c r="AI399" s="14">
        <v>0</v>
      </c>
      <c r="AK399" s="15">
        <v>0</v>
      </c>
    </row>
    <row r="400" spans="1:37" ht="15" customHeight="1" x14ac:dyDescent="0.3">
      <c r="A400" s="23"/>
      <c r="B400" s="39"/>
      <c r="C400" s="39"/>
      <c r="D400" s="53">
        <v>0</v>
      </c>
      <c r="E400" s="40"/>
      <c r="G400" s="54"/>
      <c r="H400" s="51"/>
      <c r="R400" s="75">
        <v>0</v>
      </c>
      <c r="S400" s="76" t="str">
        <v/>
      </c>
      <c r="T400" s="62">
        <v>0</v>
      </c>
      <c r="V400" s="75">
        <v>0</v>
      </c>
      <c r="W400" s="76" t="str">
        <v/>
      </c>
      <c r="X400" s="67">
        <v>0</v>
      </c>
      <c r="Y400" s="65">
        <v>0</v>
      </c>
      <c r="Z400" s="16" t="str">
        <v/>
      </c>
      <c r="AB400" s="15">
        <v>0</v>
      </c>
      <c r="AC400" s="16" t="str">
        <v/>
      </c>
      <c r="AF400" s="14">
        <v>0</v>
      </c>
      <c r="AG400" s="14">
        <v>0</v>
      </c>
      <c r="AH400" s="14">
        <v>0</v>
      </c>
      <c r="AI400" s="14">
        <v>0</v>
      </c>
      <c r="AK400" s="15">
        <v>0</v>
      </c>
    </row>
    <row r="401" spans="1:37" ht="15" customHeight="1" x14ac:dyDescent="0.3">
      <c r="A401" s="23"/>
      <c r="B401" s="39"/>
      <c r="C401" s="39"/>
      <c r="D401" s="53">
        <v>0</v>
      </c>
      <c r="E401" s="40"/>
      <c r="G401" s="54"/>
      <c r="H401" s="51"/>
      <c r="R401" s="75">
        <v>0</v>
      </c>
      <c r="S401" s="76" t="str">
        <v/>
      </c>
      <c r="T401" s="62">
        <v>0</v>
      </c>
      <c r="V401" s="75">
        <v>0</v>
      </c>
      <c r="W401" s="76" t="str">
        <v/>
      </c>
      <c r="X401" s="67">
        <v>0</v>
      </c>
      <c r="Y401" s="65">
        <v>0</v>
      </c>
      <c r="Z401" s="16" t="str">
        <v/>
      </c>
      <c r="AB401" s="15">
        <v>0</v>
      </c>
      <c r="AC401" s="16" t="str">
        <v/>
      </c>
      <c r="AF401" s="14">
        <v>0</v>
      </c>
      <c r="AG401" s="14">
        <v>0</v>
      </c>
      <c r="AH401" s="14">
        <v>0</v>
      </c>
      <c r="AI401" s="14">
        <v>0</v>
      </c>
      <c r="AK401" s="15">
        <v>0</v>
      </c>
    </row>
    <row r="402" spans="1:37" ht="15" customHeight="1" x14ac:dyDescent="0.3">
      <c r="A402" s="23"/>
      <c r="B402" s="39"/>
      <c r="C402" s="39"/>
      <c r="D402" s="53">
        <v>0</v>
      </c>
      <c r="E402" s="40"/>
      <c r="G402" s="54"/>
      <c r="H402" s="51"/>
      <c r="R402" s="75">
        <v>0</v>
      </c>
      <c r="S402" s="76" t="str">
        <v/>
      </c>
      <c r="T402" s="62">
        <v>0</v>
      </c>
      <c r="V402" s="75">
        <v>0</v>
      </c>
      <c r="W402" s="76" t="str">
        <v/>
      </c>
      <c r="X402" s="67">
        <v>0</v>
      </c>
      <c r="Y402" s="65">
        <v>0</v>
      </c>
      <c r="Z402" s="16" t="str">
        <v/>
      </c>
      <c r="AB402" s="15">
        <v>0</v>
      </c>
      <c r="AC402" s="16" t="str">
        <v/>
      </c>
      <c r="AF402" s="14">
        <v>0</v>
      </c>
      <c r="AG402" s="14">
        <v>0</v>
      </c>
      <c r="AH402" s="14">
        <v>0</v>
      </c>
      <c r="AI402" s="14">
        <v>0</v>
      </c>
      <c r="AK402" s="15">
        <v>0</v>
      </c>
    </row>
    <row r="403" spans="1:37" ht="15" customHeight="1" x14ac:dyDescent="0.3">
      <c r="A403" s="23"/>
      <c r="B403" s="39"/>
      <c r="C403" s="39"/>
      <c r="D403" s="53">
        <v>0</v>
      </c>
      <c r="E403" s="40"/>
      <c r="G403" s="54"/>
      <c r="H403" s="51"/>
      <c r="R403" s="75">
        <v>0</v>
      </c>
      <c r="S403" s="76" t="str">
        <v/>
      </c>
      <c r="T403" s="62">
        <v>0</v>
      </c>
      <c r="V403" s="75">
        <v>0</v>
      </c>
      <c r="W403" s="76" t="str">
        <v/>
      </c>
      <c r="X403" s="67">
        <v>0</v>
      </c>
      <c r="Y403" s="65">
        <v>0</v>
      </c>
      <c r="Z403" s="16" t="str">
        <v/>
      </c>
      <c r="AB403" s="15">
        <v>0</v>
      </c>
      <c r="AC403" s="16" t="str">
        <v/>
      </c>
      <c r="AF403" s="14">
        <v>0</v>
      </c>
      <c r="AG403" s="14">
        <v>0</v>
      </c>
      <c r="AH403" s="14">
        <v>0</v>
      </c>
      <c r="AI403" s="14">
        <v>0</v>
      </c>
      <c r="AK403" s="15">
        <v>0</v>
      </c>
    </row>
    <row r="404" spans="1:37" ht="15" customHeight="1" x14ac:dyDescent="0.3">
      <c r="A404" s="23"/>
      <c r="B404" s="39"/>
      <c r="C404" s="39"/>
      <c r="D404" s="53">
        <v>0</v>
      </c>
      <c r="E404" s="40"/>
      <c r="G404" s="54"/>
      <c r="H404" s="51"/>
      <c r="R404" s="75">
        <v>0</v>
      </c>
      <c r="S404" s="76" t="str">
        <v/>
      </c>
      <c r="T404" s="62">
        <v>0</v>
      </c>
      <c r="V404" s="75">
        <v>0</v>
      </c>
      <c r="W404" s="76" t="str">
        <v/>
      </c>
      <c r="X404" s="67">
        <v>0</v>
      </c>
      <c r="Y404" s="65">
        <v>0</v>
      </c>
      <c r="Z404" s="16" t="str">
        <v/>
      </c>
      <c r="AB404" s="15">
        <v>0</v>
      </c>
      <c r="AC404" s="16" t="str">
        <v/>
      </c>
      <c r="AF404" s="14">
        <v>0</v>
      </c>
      <c r="AG404" s="14">
        <v>0</v>
      </c>
      <c r="AH404" s="14">
        <v>0</v>
      </c>
      <c r="AI404" s="14">
        <v>0</v>
      </c>
      <c r="AK404" s="15">
        <v>0</v>
      </c>
    </row>
    <row r="405" spans="1:37" ht="15" customHeight="1" x14ac:dyDescent="0.3">
      <c r="A405" s="23"/>
      <c r="B405" s="39"/>
      <c r="C405" s="39"/>
      <c r="D405" s="53">
        <v>0</v>
      </c>
      <c r="E405" s="40"/>
      <c r="G405" s="54"/>
      <c r="H405" s="51"/>
      <c r="R405" s="75">
        <v>0</v>
      </c>
      <c r="S405" s="76" t="str">
        <v/>
      </c>
      <c r="T405" s="62">
        <v>0</v>
      </c>
      <c r="V405" s="75">
        <v>0</v>
      </c>
      <c r="W405" s="76" t="str">
        <v/>
      </c>
      <c r="X405" s="67">
        <v>0</v>
      </c>
      <c r="Y405" s="65">
        <v>0</v>
      </c>
      <c r="Z405" s="16" t="str">
        <v/>
      </c>
      <c r="AB405" s="15">
        <v>0</v>
      </c>
      <c r="AC405" s="16" t="str">
        <v/>
      </c>
      <c r="AF405" s="14">
        <v>0</v>
      </c>
      <c r="AG405" s="14">
        <v>0</v>
      </c>
      <c r="AH405" s="14">
        <v>0</v>
      </c>
      <c r="AI405" s="14">
        <v>0</v>
      </c>
      <c r="AK405" s="15">
        <v>0</v>
      </c>
    </row>
    <row r="406" spans="1:37" ht="15" customHeight="1" x14ac:dyDescent="0.3">
      <c r="A406" s="23"/>
      <c r="B406" s="39"/>
      <c r="C406" s="39"/>
      <c r="D406" s="53">
        <v>0</v>
      </c>
      <c r="E406" s="40"/>
      <c r="G406" s="54"/>
      <c r="H406" s="51"/>
      <c r="R406" s="75">
        <v>0</v>
      </c>
      <c r="S406" s="76" t="str">
        <v/>
      </c>
      <c r="T406" s="62">
        <v>0</v>
      </c>
      <c r="V406" s="75">
        <v>0</v>
      </c>
      <c r="W406" s="76" t="str">
        <v/>
      </c>
      <c r="X406" s="67">
        <v>0</v>
      </c>
      <c r="Y406" s="65">
        <v>0</v>
      </c>
      <c r="Z406" s="16" t="str">
        <v/>
      </c>
      <c r="AB406" s="15">
        <v>0</v>
      </c>
      <c r="AC406" s="16" t="str">
        <v/>
      </c>
      <c r="AF406" s="14">
        <v>0</v>
      </c>
      <c r="AG406" s="14">
        <v>0</v>
      </c>
      <c r="AH406" s="14">
        <v>0</v>
      </c>
      <c r="AI406" s="14">
        <v>0</v>
      </c>
      <c r="AK406" s="15">
        <v>0</v>
      </c>
    </row>
    <row r="407" spans="1:37" ht="15" customHeight="1" x14ac:dyDescent="0.3">
      <c r="A407" s="23"/>
      <c r="B407" s="39"/>
      <c r="C407" s="39"/>
      <c r="D407" s="53">
        <v>0</v>
      </c>
      <c r="E407" s="40"/>
      <c r="G407" s="54"/>
      <c r="H407" s="51"/>
      <c r="R407" s="75">
        <v>0</v>
      </c>
      <c r="S407" s="76" t="str">
        <v/>
      </c>
      <c r="T407" s="62">
        <v>0</v>
      </c>
      <c r="V407" s="75">
        <v>0</v>
      </c>
      <c r="W407" s="76" t="str">
        <v/>
      </c>
      <c r="X407" s="67">
        <v>0</v>
      </c>
      <c r="Y407" s="65">
        <v>0</v>
      </c>
      <c r="Z407" s="16" t="str">
        <v/>
      </c>
      <c r="AB407" s="15">
        <v>0</v>
      </c>
      <c r="AC407" s="16" t="str">
        <v/>
      </c>
      <c r="AF407" s="14">
        <v>0</v>
      </c>
      <c r="AG407" s="14">
        <v>0</v>
      </c>
      <c r="AH407" s="14">
        <v>0</v>
      </c>
      <c r="AI407" s="14">
        <v>0</v>
      </c>
      <c r="AK407" s="15">
        <v>0</v>
      </c>
    </row>
    <row r="408" spans="1:37" ht="15" customHeight="1" x14ac:dyDescent="0.3">
      <c r="A408" s="23"/>
      <c r="B408" s="39"/>
      <c r="C408" s="39"/>
      <c r="D408" s="53">
        <v>0</v>
      </c>
      <c r="E408" s="40"/>
      <c r="G408" s="54"/>
      <c r="H408" s="51"/>
      <c r="R408" s="75">
        <v>0</v>
      </c>
      <c r="S408" s="76" t="str">
        <v/>
      </c>
      <c r="T408" s="62">
        <v>0</v>
      </c>
      <c r="V408" s="75">
        <v>0</v>
      </c>
      <c r="W408" s="76" t="str">
        <v/>
      </c>
      <c r="X408" s="67">
        <v>0</v>
      </c>
      <c r="Y408" s="65">
        <v>0</v>
      </c>
      <c r="Z408" s="16" t="str">
        <v/>
      </c>
      <c r="AB408" s="15">
        <v>0</v>
      </c>
      <c r="AC408" s="16" t="str">
        <v/>
      </c>
      <c r="AF408" s="14">
        <v>0</v>
      </c>
      <c r="AG408" s="14">
        <v>0</v>
      </c>
      <c r="AH408" s="14">
        <v>0</v>
      </c>
      <c r="AI408" s="14">
        <v>0</v>
      </c>
      <c r="AK408" s="15">
        <v>0</v>
      </c>
    </row>
    <row r="409" spans="1:37" ht="15" customHeight="1" x14ac:dyDescent="0.3">
      <c r="A409" s="23"/>
      <c r="B409" s="39"/>
      <c r="C409" s="39"/>
      <c r="D409" s="53">
        <v>0</v>
      </c>
      <c r="E409" s="40"/>
      <c r="G409" s="54"/>
      <c r="H409" s="51"/>
      <c r="R409" s="75">
        <v>0</v>
      </c>
      <c r="S409" s="76" t="str">
        <v/>
      </c>
      <c r="T409" s="62">
        <v>0</v>
      </c>
      <c r="V409" s="75">
        <v>0</v>
      </c>
      <c r="W409" s="76" t="str">
        <v/>
      </c>
      <c r="X409" s="67">
        <v>0</v>
      </c>
      <c r="Y409" s="65">
        <v>0</v>
      </c>
      <c r="Z409" s="16" t="str">
        <v/>
      </c>
      <c r="AB409" s="15">
        <v>0</v>
      </c>
      <c r="AC409" s="16" t="str">
        <v/>
      </c>
      <c r="AF409" s="14">
        <v>0</v>
      </c>
      <c r="AG409" s="14">
        <v>0</v>
      </c>
      <c r="AH409" s="14">
        <v>0</v>
      </c>
      <c r="AI409" s="14">
        <v>0</v>
      </c>
      <c r="AK409" s="15">
        <v>0</v>
      </c>
    </row>
    <row r="410" spans="1:37" ht="15" customHeight="1" x14ac:dyDescent="0.3">
      <c r="A410" s="23"/>
      <c r="B410" s="39"/>
      <c r="C410" s="39"/>
      <c r="D410" s="53">
        <v>0</v>
      </c>
      <c r="E410" s="40"/>
      <c r="G410" s="54"/>
      <c r="H410" s="51"/>
      <c r="R410" s="75">
        <v>0</v>
      </c>
      <c r="S410" s="76" t="str">
        <v/>
      </c>
      <c r="T410" s="62">
        <v>0</v>
      </c>
      <c r="V410" s="75">
        <v>0</v>
      </c>
      <c r="W410" s="76" t="str">
        <v/>
      </c>
      <c r="X410" s="67">
        <v>0</v>
      </c>
      <c r="Y410" s="65">
        <v>0</v>
      </c>
      <c r="Z410" s="16" t="str">
        <v/>
      </c>
      <c r="AB410" s="15">
        <v>0</v>
      </c>
      <c r="AC410" s="16" t="str">
        <v/>
      </c>
      <c r="AF410" s="14">
        <v>0</v>
      </c>
      <c r="AG410" s="14">
        <v>0</v>
      </c>
      <c r="AH410" s="14">
        <v>0</v>
      </c>
      <c r="AI410" s="14">
        <v>0</v>
      </c>
      <c r="AK410" s="15">
        <v>0</v>
      </c>
    </row>
    <row r="411" spans="1:37" ht="15" customHeight="1" x14ac:dyDescent="0.3">
      <c r="A411" s="23"/>
      <c r="B411" s="39"/>
      <c r="C411" s="39"/>
      <c r="D411" s="53">
        <v>0</v>
      </c>
      <c r="E411" s="40"/>
      <c r="G411" s="54"/>
      <c r="H411" s="51"/>
      <c r="R411" s="75">
        <v>0</v>
      </c>
      <c r="S411" s="76" t="str">
        <v/>
      </c>
      <c r="T411" s="62">
        <v>0</v>
      </c>
      <c r="V411" s="75">
        <v>0</v>
      </c>
      <c r="W411" s="76" t="str">
        <v/>
      </c>
      <c r="X411" s="67">
        <v>0</v>
      </c>
      <c r="Y411" s="65">
        <v>0</v>
      </c>
      <c r="Z411" s="16" t="str">
        <v/>
      </c>
      <c r="AB411" s="15">
        <v>0</v>
      </c>
      <c r="AC411" s="16" t="str">
        <v/>
      </c>
      <c r="AF411" s="14">
        <v>0</v>
      </c>
      <c r="AG411" s="14">
        <v>0</v>
      </c>
      <c r="AH411" s="14">
        <v>0</v>
      </c>
      <c r="AI411" s="14">
        <v>0</v>
      </c>
      <c r="AK411" s="15">
        <v>0</v>
      </c>
    </row>
    <row r="412" spans="1:37" ht="15" customHeight="1" x14ac:dyDescent="0.3">
      <c r="A412" s="23"/>
      <c r="B412" s="39"/>
      <c r="C412" s="39"/>
      <c r="D412" s="53">
        <v>0</v>
      </c>
      <c r="E412" s="40"/>
      <c r="G412" s="54"/>
      <c r="H412" s="51"/>
      <c r="R412" s="75">
        <v>0</v>
      </c>
      <c r="S412" s="76" t="str">
        <v/>
      </c>
      <c r="T412" s="62">
        <v>0</v>
      </c>
      <c r="V412" s="75">
        <v>0</v>
      </c>
      <c r="W412" s="76" t="str">
        <v/>
      </c>
      <c r="X412" s="67">
        <v>0</v>
      </c>
      <c r="Y412" s="65">
        <v>0</v>
      </c>
      <c r="Z412" s="16" t="str">
        <v/>
      </c>
      <c r="AB412" s="15">
        <v>0</v>
      </c>
      <c r="AC412" s="16" t="str">
        <v/>
      </c>
      <c r="AF412" s="14">
        <v>0</v>
      </c>
      <c r="AG412" s="14">
        <v>0</v>
      </c>
      <c r="AH412" s="14">
        <v>0</v>
      </c>
      <c r="AI412" s="14">
        <v>0</v>
      </c>
      <c r="AK412" s="15">
        <v>0</v>
      </c>
    </row>
    <row r="413" spans="1:37" ht="15" customHeight="1" x14ac:dyDescent="0.3">
      <c r="A413" s="23"/>
      <c r="B413" s="39"/>
      <c r="C413" s="39"/>
      <c r="D413" s="53">
        <v>0</v>
      </c>
      <c r="E413" s="40"/>
      <c r="G413" s="54"/>
      <c r="H413" s="51"/>
      <c r="R413" s="75">
        <v>0</v>
      </c>
      <c r="S413" s="76" t="str">
        <v/>
      </c>
      <c r="T413" s="62">
        <v>0</v>
      </c>
      <c r="V413" s="75">
        <v>0</v>
      </c>
      <c r="W413" s="76" t="str">
        <v/>
      </c>
      <c r="X413" s="67">
        <v>0</v>
      </c>
      <c r="Y413" s="65">
        <v>0</v>
      </c>
      <c r="Z413" s="16" t="str">
        <v/>
      </c>
      <c r="AB413" s="15">
        <v>0</v>
      </c>
      <c r="AC413" s="16" t="str">
        <v/>
      </c>
      <c r="AF413" s="14">
        <v>0</v>
      </c>
      <c r="AG413" s="14">
        <v>0</v>
      </c>
      <c r="AH413" s="14">
        <v>0</v>
      </c>
      <c r="AI413" s="14">
        <v>0</v>
      </c>
      <c r="AK413" s="15">
        <v>0</v>
      </c>
    </row>
    <row r="414" spans="1:37" ht="15" customHeight="1" x14ac:dyDescent="0.3">
      <c r="A414" s="23"/>
      <c r="B414" s="39"/>
      <c r="C414" s="39"/>
      <c r="D414" s="53">
        <v>0</v>
      </c>
      <c r="E414" s="40"/>
      <c r="G414" s="54"/>
      <c r="H414" s="51"/>
      <c r="R414" s="75">
        <v>0</v>
      </c>
      <c r="S414" s="76" t="str">
        <v/>
      </c>
      <c r="T414" s="62">
        <v>0</v>
      </c>
      <c r="V414" s="75">
        <v>0</v>
      </c>
      <c r="W414" s="76" t="str">
        <v/>
      </c>
      <c r="X414" s="67">
        <v>0</v>
      </c>
      <c r="Y414" s="65">
        <v>0</v>
      </c>
      <c r="Z414" s="16" t="str">
        <v/>
      </c>
      <c r="AB414" s="15">
        <v>0</v>
      </c>
      <c r="AC414" s="16" t="str">
        <v/>
      </c>
      <c r="AF414" s="14">
        <v>0</v>
      </c>
      <c r="AG414" s="14">
        <v>0</v>
      </c>
      <c r="AH414" s="14">
        <v>0</v>
      </c>
      <c r="AI414" s="14">
        <v>0</v>
      </c>
      <c r="AK414" s="15">
        <v>0</v>
      </c>
    </row>
    <row r="415" spans="1:37" ht="15" customHeight="1" x14ac:dyDescent="0.3">
      <c r="A415" s="23"/>
      <c r="B415" s="39"/>
      <c r="C415" s="39"/>
      <c r="D415" s="53">
        <v>0</v>
      </c>
      <c r="E415" s="40"/>
      <c r="G415" s="54"/>
      <c r="H415" s="51"/>
      <c r="R415" s="75">
        <v>0</v>
      </c>
      <c r="S415" s="76" t="str">
        <v/>
      </c>
      <c r="T415" s="62">
        <v>0</v>
      </c>
      <c r="V415" s="75">
        <v>0</v>
      </c>
      <c r="W415" s="76" t="str">
        <v/>
      </c>
      <c r="X415" s="67">
        <v>0</v>
      </c>
      <c r="Y415" s="65">
        <v>0</v>
      </c>
      <c r="Z415" s="16" t="str">
        <v/>
      </c>
      <c r="AB415" s="15">
        <v>0</v>
      </c>
      <c r="AC415" s="16" t="str">
        <v/>
      </c>
      <c r="AF415" s="14">
        <v>0</v>
      </c>
      <c r="AG415" s="14">
        <v>0</v>
      </c>
      <c r="AH415" s="14">
        <v>0</v>
      </c>
      <c r="AI415" s="14">
        <v>0</v>
      </c>
      <c r="AK415" s="15">
        <v>0</v>
      </c>
    </row>
    <row r="416" spans="1:37" ht="15" customHeight="1" x14ac:dyDescent="0.3">
      <c r="A416" s="23"/>
      <c r="B416" s="39"/>
      <c r="C416" s="39"/>
      <c r="D416" s="53">
        <v>0</v>
      </c>
      <c r="E416" s="40"/>
      <c r="G416" s="54"/>
      <c r="H416" s="51"/>
      <c r="R416" s="75">
        <v>0</v>
      </c>
      <c r="S416" s="76" t="str">
        <v/>
      </c>
      <c r="T416" s="62">
        <v>0</v>
      </c>
      <c r="V416" s="75">
        <v>0</v>
      </c>
      <c r="W416" s="76" t="str">
        <v/>
      </c>
      <c r="X416" s="67">
        <v>0</v>
      </c>
      <c r="Y416" s="65">
        <v>0</v>
      </c>
      <c r="Z416" s="16" t="str">
        <v/>
      </c>
      <c r="AB416" s="15">
        <v>0</v>
      </c>
      <c r="AC416" s="16" t="str">
        <v/>
      </c>
      <c r="AF416" s="14">
        <v>0</v>
      </c>
      <c r="AG416" s="14">
        <v>0</v>
      </c>
      <c r="AH416" s="14">
        <v>0</v>
      </c>
      <c r="AI416" s="14">
        <v>0</v>
      </c>
      <c r="AK416" s="15">
        <v>0</v>
      </c>
    </row>
    <row r="417" spans="1:37" ht="15" customHeight="1" x14ac:dyDescent="0.3">
      <c r="A417" s="23"/>
      <c r="B417" s="39"/>
      <c r="C417" s="39"/>
      <c r="D417" s="53">
        <v>0</v>
      </c>
      <c r="E417" s="40"/>
      <c r="G417" s="54"/>
      <c r="H417" s="51"/>
      <c r="R417" s="75">
        <v>0</v>
      </c>
      <c r="S417" s="76" t="str">
        <v/>
      </c>
      <c r="T417" s="62">
        <v>0</v>
      </c>
      <c r="V417" s="75">
        <v>0</v>
      </c>
      <c r="W417" s="76" t="str">
        <v/>
      </c>
      <c r="X417" s="67">
        <v>0</v>
      </c>
      <c r="Y417" s="65">
        <v>0</v>
      </c>
      <c r="Z417" s="16" t="str">
        <v/>
      </c>
      <c r="AB417" s="15">
        <v>0</v>
      </c>
      <c r="AC417" s="16" t="str">
        <v/>
      </c>
      <c r="AF417" s="14">
        <v>0</v>
      </c>
      <c r="AG417" s="14">
        <v>0</v>
      </c>
      <c r="AH417" s="14">
        <v>0</v>
      </c>
      <c r="AI417" s="14">
        <v>0</v>
      </c>
      <c r="AK417" s="15">
        <v>0</v>
      </c>
    </row>
    <row r="418" spans="1:37" ht="15" customHeight="1" x14ac:dyDescent="0.3">
      <c r="A418" s="23"/>
      <c r="B418" s="39"/>
      <c r="C418" s="39"/>
      <c r="D418" s="53">
        <v>0</v>
      </c>
      <c r="E418" s="40"/>
      <c r="G418" s="54"/>
      <c r="H418" s="51"/>
      <c r="R418" s="75">
        <v>0</v>
      </c>
      <c r="S418" s="76" t="str">
        <v/>
      </c>
      <c r="T418" s="62">
        <v>0</v>
      </c>
      <c r="V418" s="75">
        <v>0</v>
      </c>
      <c r="W418" s="76" t="str">
        <v/>
      </c>
      <c r="X418" s="67">
        <v>0</v>
      </c>
      <c r="Y418" s="65">
        <v>0</v>
      </c>
      <c r="Z418" s="16" t="str">
        <v/>
      </c>
      <c r="AB418" s="15">
        <v>0</v>
      </c>
      <c r="AC418" s="16" t="str">
        <v/>
      </c>
      <c r="AF418" s="14">
        <v>0</v>
      </c>
      <c r="AG418" s="14">
        <v>0</v>
      </c>
      <c r="AH418" s="14">
        <v>0</v>
      </c>
      <c r="AI418" s="14">
        <v>0</v>
      </c>
      <c r="AK418" s="15">
        <v>0</v>
      </c>
    </row>
    <row r="419" spans="1:37" ht="15" customHeight="1" x14ac:dyDescent="0.3">
      <c r="A419" s="23"/>
      <c r="B419" s="39"/>
      <c r="C419" s="39"/>
      <c r="D419" s="53">
        <v>0</v>
      </c>
      <c r="E419" s="40"/>
      <c r="G419" s="54"/>
      <c r="H419" s="51"/>
      <c r="R419" s="75">
        <v>0</v>
      </c>
      <c r="S419" s="76" t="str">
        <v/>
      </c>
      <c r="T419" s="62">
        <v>0</v>
      </c>
      <c r="V419" s="75">
        <v>0</v>
      </c>
      <c r="W419" s="76" t="str">
        <v/>
      </c>
      <c r="X419" s="67">
        <v>0</v>
      </c>
      <c r="Y419" s="65">
        <v>0</v>
      </c>
      <c r="Z419" s="16" t="str">
        <v/>
      </c>
      <c r="AB419" s="15">
        <v>0</v>
      </c>
      <c r="AC419" s="16" t="str">
        <v/>
      </c>
      <c r="AF419" s="14">
        <v>0</v>
      </c>
      <c r="AG419" s="14">
        <v>0</v>
      </c>
      <c r="AH419" s="14">
        <v>0</v>
      </c>
      <c r="AI419" s="14">
        <v>0</v>
      </c>
      <c r="AK419" s="15">
        <v>0</v>
      </c>
    </row>
    <row r="420" spans="1:37" ht="15" customHeight="1" x14ac:dyDescent="0.3">
      <c r="A420" s="23"/>
      <c r="B420" s="39"/>
      <c r="C420" s="39"/>
      <c r="D420" s="53">
        <v>0</v>
      </c>
      <c r="E420" s="40"/>
      <c r="G420" s="54"/>
      <c r="H420" s="51"/>
      <c r="R420" s="75">
        <v>0</v>
      </c>
      <c r="S420" s="76" t="str">
        <v/>
      </c>
      <c r="T420" s="62">
        <v>0</v>
      </c>
      <c r="V420" s="75">
        <v>0</v>
      </c>
      <c r="W420" s="76" t="str">
        <v/>
      </c>
      <c r="X420" s="67">
        <v>0</v>
      </c>
      <c r="Y420" s="65">
        <v>0</v>
      </c>
      <c r="Z420" s="16" t="str">
        <v/>
      </c>
      <c r="AB420" s="15">
        <v>0</v>
      </c>
      <c r="AC420" s="16" t="str">
        <v/>
      </c>
      <c r="AF420" s="14">
        <v>0</v>
      </c>
      <c r="AG420" s="14">
        <v>0</v>
      </c>
      <c r="AH420" s="14">
        <v>0</v>
      </c>
      <c r="AI420" s="14">
        <v>0</v>
      </c>
      <c r="AK420" s="15">
        <v>0</v>
      </c>
    </row>
    <row r="421" spans="1:37" ht="15" customHeight="1" x14ac:dyDescent="0.3">
      <c r="A421" s="23"/>
      <c r="B421" s="39"/>
      <c r="C421" s="39"/>
      <c r="D421" s="53">
        <v>0</v>
      </c>
      <c r="E421" s="40"/>
      <c r="G421" s="54"/>
      <c r="H421" s="51"/>
      <c r="R421" s="75">
        <v>0</v>
      </c>
      <c r="S421" s="76" t="str">
        <v/>
      </c>
      <c r="T421" s="62">
        <v>0</v>
      </c>
      <c r="V421" s="75">
        <v>0</v>
      </c>
      <c r="W421" s="76" t="str">
        <v/>
      </c>
      <c r="X421" s="67">
        <v>0</v>
      </c>
      <c r="Y421" s="65">
        <v>0</v>
      </c>
      <c r="Z421" s="16" t="str">
        <v/>
      </c>
      <c r="AB421" s="15">
        <v>0</v>
      </c>
      <c r="AC421" s="16" t="str">
        <v/>
      </c>
      <c r="AF421" s="14">
        <v>0</v>
      </c>
      <c r="AG421" s="14">
        <v>0</v>
      </c>
      <c r="AH421" s="14">
        <v>0</v>
      </c>
      <c r="AI421" s="14">
        <v>0</v>
      </c>
      <c r="AK421" s="15">
        <v>0</v>
      </c>
    </row>
    <row r="422" spans="1:37" ht="15" customHeight="1" x14ac:dyDescent="0.3">
      <c r="A422" s="23"/>
      <c r="B422" s="39"/>
      <c r="C422" s="39"/>
      <c r="D422" s="53">
        <v>0</v>
      </c>
      <c r="E422" s="40"/>
      <c r="G422" s="54"/>
      <c r="H422" s="51"/>
      <c r="R422" s="75">
        <v>0</v>
      </c>
      <c r="S422" s="76" t="str">
        <v/>
      </c>
      <c r="T422" s="62">
        <v>0</v>
      </c>
      <c r="V422" s="75">
        <v>0</v>
      </c>
      <c r="W422" s="76" t="str">
        <v/>
      </c>
      <c r="X422" s="67">
        <v>0</v>
      </c>
      <c r="Y422" s="65">
        <v>0</v>
      </c>
      <c r="Z422" s="16" t="str">
        <v/>
      </c>
      <c r="AB422" s="15">
        <v>0</v>
      </c>
      <c r="AC422" s="16" t="str">
        <v/>
      </c>
      <c r="AF422" s="14">
        <v>0</v>
      </c>
      <c r="AG422" s="14">
        <v>0</v>
      </c>
      <c r="AH422" s="14">
        <v>0</v>
      </c>
      <c r="AI422" s="14">
        <v>0</v>
      </c>
      <c r="AK422" s="15">
        <v>0</v>
      </c>
    </row>
    <row r="423" spans="1:37" ht="15" customHeight="1" x14ac:dyDescent="0.3">
      <c r="A423" s="23"/>
      <c r="B423" s="39"/>
      <c r="C423" s="39"/>
      <c r="D423" s="53">
        <v>0</v>
      </c>
      <c r="E423" s="40"/>
      <c r="G423" s="54"/>
      <c r="H423" s="51"/>
      <c r="R423" s="75">
        <v>0</v>
      </c>
      <c r="S423" s="76" t="str">
        <v/>
      </c>
      <c r="T423" s="62">
        <v>0</v>
      </c>
      <c r="V423" s="75">
        <v>0</v>
      </c>
      <c r="W423" s="76" t="str">
        <v/>
      </c>
      <c r="X423" s="67">
        <v>0</v>
      </c>
      <c r="Y423" s="65">
        <v>0</v>
      </c>
      <c r="Z423" s="16" t="str">
        <v/>
      </c>
      <c r="AB423" s="15">
        <v>0</v>
      </c>
      <c r="AC423" s="16" t="str">
        <v/>
      </c>
      <c r="AF423" s="14">
        <v>0</v>
      </c>
      <c r="AG423" s="14">
        <v>0</v>
      </c>
      <c r="AH423" s="14">
        <v>0</v>
      </c>
      <c r="AI423" s="14">
        <v>0</v>
      </c>
      <c r="AK423" s="15">
        <v>0</v>
      </c>
    </row>
    <row r="424" spans="1:37" ht="15" customHeight="1" x14ac:dyDescent="0.3">
      <c r="A424" s="23"/>
      <c r="B424" s="39"/>
      <c r="C424" s="39"/>
      <c r="D424" s="53">
        <v>0</v>
      </c>
      <c r="E424" s="40"/>
      <c r="G424" s="54"/>
      <c r="H424" s="51"/>
      <c r="R424" s="75">
        <v>0</v>
      </c>
      <c r="S424" s="76" t="str">
        <v/>
      </c>
      <c r="T424" s="62">
        <v>0</v>
      </c>
      <c r="V424" s="75">
        <v>0</v>
      </c>
      <c r="W424" s="76" t="str">
        <v/>
      </c>
      <c r="X424" s="67">
        <v>0</v>
      </c>
      <c r="Y424" s="65">
        <v>0</v>
      </c>
      <c r="Z424" s="16" t="str">
        <v/>
      </c>
      <c r="AB424" s="15">
        <v>0</v>
      </c>
      <c r="AC424" s="16" t="str">
        <v/>
      </c>
      <c r="AF424" s="14">
        <v>0</v>
      </c>
      <c r="AG424" s="14">
        <v>0</v>
      </c>
      <c r="AH424" s="14">
        <v>0</v>
      </c>
      <c r="AI424" s="14">
        <v>0</v>
      </c>
      <c r="AK424" s="15">
        <v>0</v>
      </c>
    </row>
    <row r="425" spans="1:37" ht="15" customHeight="1" x14ac:dyDescent="0.3">
      <c r="A425" s="23"/>
      <c r="B425" s="39"/>
      <c r="C425" s="39"/>
      <c r="D425" s="53">
        <v>0</v>
      </c>
      <c r="E425" s="40"/>
      <c r="G425" s="54"/>
      <c r="H425" s="51"/>
      <c r="R425" s="75">
        <v>0</v>
      </c>
      <c r="S425" s="76" t="str">
        <v/>
      </c>
      <c r="T425" s="62">
        <v>0</v>
      </c>
      <c r="V425" s="75">
        <v>0</v>
      </c>
      <c r="W425" s="76" t="str">
        <v/>
      </c>
      <c r="X425" s="67">
        <v>0</v>
      </c>
      <c r="Y425" s="65">
        <v>0</v>
      </c>
      <c r="Z425" s="16" t="str">
        <v/>
      </c>
      <c r="AB425" s="15">
        <v>0</v>
      </c>
      <c r="AC425" s="16" t="str">
        <v/>
      </c>
      <c r="AF425" s="14">
        <v>0</v>
      </c>
      <c r="AG425" s="14">
        <v>0</v>
      </c>
      <c r="AH425" s="14">
        <v>0</v>
      </c>
      <c r="AI425" s="14">
        <v>0</v>
      </c>
      <c r="AK425" s="15">
        <v>0</v>
      </c>
    </row>
    <row r="426" spans="1:37" ht="15" customHeight="1" x14ac:dyDescent="0.3">
      <c r="A426" s="23"/>
      <c r="B426" s="39"/>
      <c r="C426" s="39"/>
      <c r="D426" s="53">
        <v>0</v>
      </c>
      <c r="E426" s="40"/>
      <c r="G426" s="54"/>
      <c r="H426" s="51"/>
      <c r="R426" s="75">
        <v>0</v>
      </c>
      <c r="S426" s="76" t="str">
        <v/>
      </c>
      <c r="T426" s="62">
        <v>0</v>
      </c>
      <c r="V426" s="75">
        <v>0</v>
      </c>
      <c r="W426" s="76" t="str">
        <v/>
      </c>
      <c r="X426" s="67">
        <v>0</v>
      </c>
      <c r="Y426" s="65">
        <v>0</v>
      </c>
      <c r="Z426" s="16" t="str">
        <v/>
      </c>
      <c r="AB426" s="15">
        <v>0</v>
      </c>
      <c r="AC426" s="16" t="str">
        <v/>
      </c>
      <c r="AF426" s="14">
        <v>0</v>
      </c>
      <c r="AG426" s="14">
        <v>0</v>
      </c>
      <c r="AH426" s="14">
        <v>0</v>
      </c>
      <c r="AI426" s="14">
        <v>0</v>
      </c>
      <c r="AK426" s="15">
        <v>0</v>
      </c>
    </row>
    <row r="427" spans="1:37" ht="15" customHeight="1" x14ac:dyDescent="0.3">
      <c r="A427" s="23"/>
      <c r="B427" s="39"/>
      <c r="C427" s="39"/>
      <c r="D427" s="53">
        <v>0</v>
      </c>
      <c r="E427" s="40"/>
      <c r="G427" s="54"/>
      <c r="H427" s="51"/>
      <c r="R427" s="75">
        <v>0</v>
      </c>
      <c r="S427" s="76" t="str">
        <v/>
      </c>
      <c r="T427" s="62">
        <v>0</v>
      </c>
      <c r="V427" s="75">
        <v>0</v>
      </c>
      <c r="W427" s="76" t="str">
        <v/>
      </c>
      <c r="X427" s="67">
        <v>0</v>
      </c>
      <c r="Y427" s="65">
        <v>0</v>
      </c>
      <c r="Z427" s="16" t="str">
        <v/>
      </c>
      <c r="AB427" s="15">
        <v>0</v>
      </c>
      <c r="AC427" s="16" t="str">
        <v/>
      </c>
      <c r="AF427" s="14">
        <v>0</v>
      </c>
      <c r="AG427" s="14">
        <v>0</v>
      </c>
      <c r="AH427" s="14">
        <v>0</v>
      </c>
      <c r="AI427" s="14">
        <v>0</v>
      </c>
      <c r="AK427" s="15">
        <v>0</v>
      </c>
    </row>
    <row r="428" spans="1:37" ht="15" customHeight="1" x14ac:dyDescent="0.3">
      <c r="A428" s="23"/>
      <c r="B428" s="39"/>
      <c r="C428" s="39"/>
      <c r="D428" s="53">
        <v>0</v>
      </c>
      <c r="E428" s="40"/>
      <c r="G428" s="54"/>
      <c r="H428" s="51"/>
      <c r="R428" s="75">
        <v>0</v>
      </c>
      <c r="S428" s="76" t="str">
        <v/>
      </c>
      <c r="T428" s="62">
        <v>0</v>
      </c>
      <c r="V428" s="75">
        <v>0</v>
      </c>
      <c r="W428" s="76" t="str">
        <v/>
      </c>
      <c r="X428" s="67">
        <v>0</v>
      </c>
      <c r="Y428" s="65">
        <v>0</v>
      </c>
      <c r="Z428" s="16" t="str">
        <v/>
      </c>
      <c r="AB428" s="15">
        <v>0</v>
      </c>
      <c r="AC428" s="16" t="str">
        <v/>
      </c>
      <c r="AF428" s="14">
        <v>0</v>
      </c>
      <c r="AG428" s="14">
        <v>0</v>
      </c>
      <c r="AH428" s="14">
        <v>0</v>
      </c>
      <c r="AI428" s="14">
        <v>0</v>
      </c>
      <c r="AK428" s="15">
        <v>0</v>
      </c>
    </row>
    <row r="429" spans="1:37" ht="15" customHeight="1" x14ac:dyDescent="0.3">
      <c r="A429" s="23"/>
      <c r="B429" s="39"/>
      <c r="C429" s="39"/>
      <c r="D429" s="53">
        <v>0</v>
      </c>
      <c r="E429" s="40"/>
      <c r="G429" s="54"/>
      <c r="H429" s="51"/>
      <c r="R429" s="75">
        <v>0</v>
      </c>
      <c r="S429" s="76" t="str">
        <v/>
      </c>
      <c r="T429" s="62">
        <v>0</v>
      </c>
      <c r="V429" s="75">
        <v>0</v>
      </c>
      <c r="W429" s="76" t="str">
        <v/>
      </c>
      <c r="X429" s="67">
        <v>0</v>
      </c>
      <c r="Y429" s="65">
        <v>0</v>
      </c>
      <c r="Z429" s="16" t="str">
        <v/>
      </c>
      <c r="AB429" s="15">
        <v>0</v>
      </c>
      <c r="AC429" s="16" t="str">
        <v/>
      </c>
      <c r="AF429" s="14">
        <v>0</v>
      </c>
      <c r="AG429" s="14">
        <v>0</v>
      </c>
      <c r="AH429" s="14">
        <v>0</v>
      </c>
      <c r="AI429" s="14">
        <v>0</v>
      </c>
      <c r="AK429" s="15">
        <v>0</v>
      </c>
    </row>
    <row r="430" spans="1:37" ht="15" customHeight="1" x14ac:dyDescent="0.3">
      <c r="A430" s="23"/>
      <c r="B430" s="39"/>
      <c r="C430" s="39"/>
      <c r="D430" s="53">
        <v>0</v>
      </c>
      <c r="E430" s="40"/>
      <c r="G430" s="54"/>
      <c r="H430" s="51"/>
      <c r="R430" s="75">
        <v>0</v>
      </c>
      <c r="S430" s="76" t="str">
        <v/>
      </c>
      <c r="T430" s="62">
        <v>0</v>
      </c>
      <c r="V430" s="75">
        <v>0</v>
      </c>
      <c r="W430" s="76" t="str">
        <v/>
      </c>
      <c r="X430" s="67">
        <v>0</v>
      </c>
      <c r="Y430" s="65">
        <v>0</v>
      </c>
      <c r="Z430" s="16" t="str">
        <v/>
      </c>
      <c r="AB430" s="15">
        <v>0</v>
      </c>
      <c r="AC430" s="16" t="str">
        <v/>
      </c>
      <c r="AF430" s="14">
        <v>0</v>
      </c>
      <c r="AG430" s="14">
        <v>0</v>
      </c>
      <c r="AH430" s="14">
        <v>0</v>
      </c>
      <c r="AI430" s="14">
        <v>0</v>
      </c>
      <c r="AK430" s="15">
        <v>0</v>
      </c>
    </row>
    <row r="431" spans="1:37" ht="15" customHeight="1" x14ac:dyDescent="0.3">
      <c r="A431" s="23"/>
      <c r="B431" s="39"/>
      <c r="C431" s="39"/>
      <c r="D431" s="53">
        <v>0</v>
      </c>
      <c r="E431" s="40"/>
      <c r="G431" s="54"/>
      <c r="H431" s="51"/>
      <c r="R431" s="75">
        <v>0</v>
      </c>
      <c r="S431" s="76" t="str">
        <v/>
      </c>
      <c r="T431" s="62">
        <v>0</v>
      </c>
      <c r="V431" s="75">
        <v>0</v>
      </c>
      <c r="W431" s="76" t="str">
        <v/>
      </c>
      <c r="X431" s="67">
        <v>0</v>
      </c>
      <c r="Y431" s="65">
        <v>0</v>
      </c>
      <c r="Z431" s="16" t="str">
        <v/>
      </c>
      <c r="AB431" s="15">
        <v>0</v>
      </c>
      <c r="AC431" s="16" t="str">
        <v/>
      </c>
      <c r="AF431" s="14">
        <v>0</v>
      </c>
      <c r="AG431" s="14">
        <v>0</v>
      </c>
      <c r="AH431" s="14">
        <v>0</v>
      </c>
      <c r="AI431" s="14">
        <v>0</v>
      </c>
      <c r="AK431" s="15">
        <v>0</v>
      </c>
    </row>
    <row r="432" spans="1:37" ht="15" customHeight="1" x14ac:dyDescent="0.3">
      <c r="A432" s="23"/>
      <c r="B432" s="39"/>
      <c r="C432" s="39"/>
      <c r="D432" s="53">
        <v>0</v>
      </c>
      <c r="E432" s="40"/>
      <c r="G432" s="54"/>
      <c r="H432" s="51"/>
      <c r="R432" s="75">
        <v>0</v>
      </c>
      <c r="S432" s="76" t="str">
        <v/>
      </c>
      <c r="T432" s="62">
        <v>0</v>
      </c>
      <c r="V432" s="75">
        <v>0</v>
      </c>
      <c r="W432" s="76" t="str">
        <v/>
      </c>
      <c r="X432" s="67">
        <v>0</v>
      </c>
      <c r="Y432" s="65">
        <v>0</v>
      </c>
      <c r="Z432" s="16" t="str">
        <v/>
      </c>
      <c r="AB432" s="15">
        <v>0</v>
      </c>
      <c r="AC432" s="16" t="str">
        <v/>
      </c>
      <c r="AF432" s="14">
        <v>0</v>
      </c>
      <c r="AG432" s="14">
        <v>0</v>
      </c>
      <c r="AH432" s="14">
        <v>0</v>
      </c>
      <c r="AI432" s="14">
        <v>0</v>
      </c>
      <c r="AK432" s="15">
        <v>0</v>
      </c>
    </row>
    <row r="433" spans="1:37" ht="15" customHeight="1" x14ac:dyDescent="0.3">
      <c r="A433" s="23"/>
      <c r="B433" s="39"/>
      <c r="C433" s="39"/>
      <c r="D433" s="53">
        <v>0</v>
      </c>
      <c r="E433" s="40"/>
      <c r="G433" s="54"/>
      <c r="H433" s="51"/>
      <c r="R433" s="75">
        <v>0</v>
      </c>
      <c r="S433" s="76" t="str">
        <v/>
      </c>
      <c r="T433" s="62">
        <v>0</v>
      </c>
      <c r="V433" s="75">
        <v>0</v>
      </c>
      <c r="W433" s="76" t="str">
        <v/>
      </c>
      <c r="X433" s="67">
        <v>0</v>
      </c>
      <c r="Y433" s="65">
        <v>0</v>
      </c>
      <c r="Z433" s="16" t="str">
        <v/>
      </c>
      <c r="AB433" s="15">
        <v>0</v>
      </c>
      <c r="AC433" s="16" t="str">
        <v/>
      </c>
      <c r="AF433" s="14">
        <v>0</v>
      </c>
      <c r="AG433" s="14">
        <v>0</v>
      </c>
      <c r="AH433" s="14">
        <v>0</v>
      </c>
      <c r="AI433" s="14">
        <v>0</v>
      </c>
      <c r="AK433" s="15">
        <v>0</v>
      </c>
    </row>
    <row r="434" spans="1:37" ht="15" customHeight="1" x14ac:dyDescent="0.3">
      <c r="A434" s="23"/>
      <c r="B434" s="39"/>
      <c r="C434" s="39"/>
      <c r="D434" s="53">
        <v>0</v>
      </c>
      <c r="E434" s="40"/>
      <c r="G434" s="54"/>
      <c r="H434" s="51"/>
      <c r="R434" s="75">
        <v>0</v>
      </c>
      <c r="S434" s="76" t="str">
        <v/>
      </c>
      <c r="T434" s="62">
        <v>0</v>
      </c>
      <c r="V434" s="75">
        <v>0</v>
      </c>
      <c r="W434" s="76" t="str">
        <v/>
      </c>
      <c r="X434" s="67">
        <v>0</v>
      </c>
      <c r="Y434" s="65">
        <v>0</v>
      </c>
      <c r="Z434" s="16" t="str">
        <v/>
      </c>
      <c r="AB434" s="15">
        <v>0</v>
      </c>
      <c r="AC434" s="16" t="str">
        <v/>
      </c>
      <c r="AF434" s="14">
        <v>0</v>
      </c>
      <c r="AG434" s="14">
        <v>0</v>
      </c>
      <c r="AH434" s="14">
        <v>0</v>
      </c>
      <c r="AI434" s="14">
        <v>0</v>
      </c>
      <c r="AK434" s="15">
        <v>0</v>
      </c>
    </row>
    <row r="435" spans="1:37" ht="15" customHeight="1" x14ac:dyDescent="0.3">
      <c r="A435" s="23"/>
      <c r="B435" s="39"/>
      <c r="C435" s="39"/>
      <c r="D435" s="53">
        <v>0</v>
      </c>
      <c r="E435" s="40"/>
      <c r="G435" s="54"/>
      <c r="H435" s="51"/>
      <c r="R435" s="75">
        <v>0</v>
      </c>
      <c r="S435" s="76" t="str">
        <v/>
      </c>
      <c r="T435" s="62">
        <v>0</v>
      </c>
      <c r="V435" s="75">
        <v>0</v>
      </c>
      <c r="W435" s="76" t="str">
        <v/>
      </c>
      <c r="X435" s="67">
        <v>0</v>
      </c>
      <c r="Y435" s="65">
        <v>0</v>
      </c>
      <c r="Z435" s="16" t="str">
        <v/>
      </c>
      <c r="AB435" s="15">
        <v>0</v>
      </c>
      <c r="AC435" s="16" t="str">
        <v/>
      </c>
      <c r="AF435" s="14">
        <v>0</v>
      </c>
      <c r="AG435" s="14">
        <v>0</v>
      </c>
      <c r="AH435" s="14">
        <v>0</v>
      </c>
      <c r="AI435" s="14">
        <v>0</v>
      </c>
      <c r="AK435" s="15">
        <v>0</v>
      </c>
    </row>
    <row r="436" spans="1:37" ht="15" customHeight="1" x14ac:dyDescent="0.3">
      <c r="A436" s="23"/>
      <c r="B436" s="39"/>
      <c r="C436" s="39"/>
      <c r="D436" s="53">
        <v>0</v>
      </c>
      <c r="E436" s="40"/>
      <c r="G436" s="54"/>
      <c r="H436" s="51"/>
      <c r="R436" s="75">
        <v>0</v>
      </c>
      <c r="S436" s="76" t="str">
        <v/>
      </c>
      <c r="T436" s="62">
        <v>0</v>
      </c>
      <c r="V436" s="75">
        <v>0</v>
      </c>
      <c r="W436" s="76" t="str">
        <v/>
      </c>
      <c r="X436" s="67">
        <v>0</v>
      </c>
      <c r="Y436" s="65">
        <v>0</v>
      </c>
      <c r="Z436" s="16" t="str">
        <v/>
      </c>
      <c r="AB436" s="15">
        <v>0</v>
      </c>
      <c r="AC436" s="16" t="str">
        <v/>
      </c>
      <c r="AF436" s="14">
        <v>0</v>
      </c>
      <c r="AG436" s="14">
        <v>0</v>
      </c>
      <c r="AH436" s="14">
        <v>0</v>
      </c>
      <c r="AI436" s="14">
        <v>0</v>
      </c>
      <c r="AK436" s="15">
        <v>0</v>
      </c>
    </row>
    <row r="437" spans="1:37" ht="15" customHeight="1" x14ac:dyDescent="0.3">
      <c r="A437" s="23"/>
      <c r="B437" s="39"/>
      <c r="C437" s="39"/>
      <c r="D437" s="53">
        <v>0</v>
      </c>
      <c r="E437" s="40"/>
      <c r="G437" s="54"/>
      <c r="H437" s="51"/>
      <c r="R437" s="75">
        <v>0</v>
      </c>
      <c r="S437" s="76" t="str">
        <v/>
      </c>
      <c r="T437" s="62">
        <v>0</v>
      </c>
      <c r="V437" s="75">
        <v>0</v>
      </c>
      <c r="W437" s="76" t="str">
        <v/>
      </c>
      <c r="X437" s="67">
        <v>0</v>
      </c>
      <c r="Y437" s="65">
        <v>0</v>
      </c>
      <c r="Z437" s="16" t="str">
        <v/>
      </c>
      <c r="AB437" s="15">
        <v>0</v>
      </c>
      <c r="AC437" s="16" t="str">
        <v/>
      </c>
      <c r="AF437" s="14">
        <v>0</v>
      </c>
      <c r="AG437" s="14">
        <v>0</v>
      </c>
      <c r="AH437" s="14">
        <v>0</v>
      </c>
      <c r="AI437" s="14">
        <v>0</v>
      </c>
      <c r="AK437" s="15">
        <v>0</v>
      </c>
    </row>
    <row r="438" spans="1:37" ht="15" customHeight="1" x14ac:dyDescent="0.3">
      <c r="A438" s="23"/>
      <c r="B438" s="39"/>
      <c r="C438" s="39"/>
      <c r="D438" s="53">
        <v>0</v>
      </c>
      <c r="E438" s="40"/>
      <c r="G438" s="54"/>
      <c r="H438" s="51"/>
      <c r="R438" s="75">
        <v>0</v>
      </c>
      <c r="S438" s="76" t="str">
        <v/>
      </c>
      <c r="T438" s="62">
        <v>0</v>
      </c>
      <c r="V438" s="75">
        <v>0</v>
      </c>
      <c r="W438" s="76" t="str">
        <v/>
      </c>
      <c r="X438" s="67">
        <v>0</v>
      </c>
      <c r="Y438" s="65">
        <v>0</v>
      </c>
      <c r="Z438" s="16" t="str">
        <v/>
      </c>
      <c r="AB438" s="15">
        <v>0</v>
      </c>
      <c r="AC438" s="16" t="str">
        <v/>
      </c>
      <c r="AF438" s="14">
        <v>0</v>
      </c>
      <c r="AG438" s="14">
        <v>0</v>
      </c>
      <c r="AH438" s="14">
        <v>0</v>
      </c>
      <c r="AI438" s="14">
        <v>0</v>
      </c>
      <c r="AK438" s="15">
        <v>0</v>
      </c>
    </row>
    <row r="439" spans="1:37" ht="15" customHeight="1" x14ac:dyDescent="0.3">
      <c r="A439" s="23"/>
      <c r="B439" s="39"/>
      <c r="C439" s="39"/>
      <c r="D439" s="53">
        <v>0</v>
      </c>
      <c r="E439" s="40"/>
      <c r="G439" s="54"/>
      <c r="H439" s="51"/>
      <c r="R439" s="75">
        <v>0</v>
      </c>
      <c r="S439" s="76" t="str">
        <v/>
      </c>
      <c r="T439" s="62">
        <v>0</v>
      </c>
      <c r="V439" s="75">
        <v>0</v>
      </c>
      <c r="W439" s="76" t="str">
        <v/>
      </c>
      <c r="X439" s="67">
        <v>0</v>
      </c>
      <c r="Y439" s="65">
        <v>0</v>
      </c>
      <c r="Z439" s="16" t="str">
        <v/>
      </c>
      <c r="AB439" s="15">
        <v>0</v>
      </c>
      <c r="AC439" s="16" t="str">
        <v/>
      </c>
      <c r="AF439" s="14">
        <v>0</v>
      </c>
      <c r="AG439" s="14">
        <v>0</v>
      </c>
      <c r="AH439" s="14">
        <v>0</v>
      </c>
      <c r="AI439" s="14">
        <v>0</v>
      </c>
      <c r="AK439" s="15">
        <v>0</v>
      </c>
    </row>
    <row r="440" spans="1:37" ht="15" customHeight="1" x14ac:dyDescent="0.3">
      <c r="A440" s="23"/>
      <c r="B440" s="39"/>
      <c r="C440" s="39"/>
      <c r="D440" s="53">
        <v>0</v>
      </c>
      <c r="E440" s="40"/>
      <c r="G440" s="54"/>
      <c r="H440" s="51"/>
      <c r="R440" s="75">
        <v>0</v>
      </c>
      <c r="S440" s="76" t="str">
        <v/>
      </c>
      <c r="T440" s="62">
        <v>0</v>
      </c>
      <c r="V440" s="75">
        <v>0</v>
      </c>
      <c r="W440" s="76" t="str">
        <v/>
      </c>
      <c r="X440" s="67">
        <v>0</v>
      </c>
      <c r="Y440" s="65">
        <v>0</v>
      </c>
      <c r="Z440" s="16" t="str">
        <v/>
      </c>
      <c r="AB440" s="15">
        <v>0</v>
      </c>
      <c r="AC440" s="16" t="str">
        <v/>
      </c>
      <c r="AF440" s="14">
        <v>0</v>
      </c>
      <c r="AG440" s="14">
        <v>0</v>
      </c>
      <c r="AH440" s="14">
        <v>0</v>
      </c>
      <c r="AI440" s="14">
        <v>0</v>
      </c>
      <c r="AK440" s="15">
        <v>0</v>
      </c>
    </row>
    <row r="441" spans="1:37" ht="15" customHeight="1" x14ac:dyDescent="0.3">
      <c r="A441" s="23"/>
      <c r="B441" s="39"/>
      <c r="C441" s="39"/>
      <c r="D441" s="53">
        <v>0</v>
      </c>
      <c r="E441" s="40"/>
      <c r="G441" s="54"/>
      <c r="H441" s="51"/>
      <c r="R441" s="75">
        <v>0</v>
      </c>
      <c r="S441" s="76" t="str">
        <v/>
      </c>
      <c r="T441" s="62">
        <v>0</v>
      </c>
      <c r="V441" s="75">
        <v>0</v>
      </c>
      <c r="W441" s="76" t="str">
        <v/>
      </c>
      <c r="X441" s="67">
        <v>0</v>
      </c>
      <c r="Y441" s="65">
        <v>0</v>
      </c>
      <c r="Z441" s="16" t="str">
        <v/>
      </c>
      <c r="AB441" s="15">
        <v>0</v>
      </c>
      <c r="AC441" s="16" t="str">
        <v/>
      </c>
      <c r="AF441" s="14">
        <v>0</v>
      </c>
      <c r="AG441" s="14">
        <v>0</v>
      </c>
      <c r="AH441" s="14">
        <v>0</v>
      </c>
      <c r="AI441" s="14">
        <v>0</v>
      </c>
      <c r="AK441" s="15">
        <v>0</v>
      </c>
    </row>
    <row r="442" spans="1:37" ht="15" customHeight="1" x14ac:dyDescent="0.3">
      <c r="A442" s="23"/>
      <c r="B442" s="39"/>
      <c r="C442" s="39"/>
      <c r="D442" s="53">
        <v>0</v>
      </c>
      <c r="E442" s="40"/>
      <c r="G442" s="54"/>
      <c r="H442" s="51"/>
      <c r="R442" s="75">
        <v>0</v>
      </c>
      <c r="S442" s="76" t="str">
        <v/>
      </c>
      <c r="T442" s="62">
        <v>0</v>
      </c>
      <c r="V442" s="75">
        <v>0</v>
      </c>
      <c r="W442" s="76" t="str">
        <v/>
      </c>
      <c r="X442" s="67">
        <v>0</v>
      </c>
      <c r="Y442" s="65">
        <v>0</v>
      </c>
      <c r="Z442" s="16" t="str">
        <v/>
      </c>
      <c r="AB442" s="15">
        <v>0</v>
      </c>
      <c r="AC442" s="16" t="str">
        <v/>
      </c>
      <c r="AF442" s="14">
        <v>0</v>
      </c>
      <c r="AG442" s="14">
        <v>0</v>
      </c>
      <c r="AH442" s="14">
        <v>0</v>
      </c>
      <c r="AI442" s="14">
        <v>0</v>
      </c>
      <c r="AK442" s="15">
        <v>0</v>
      </c>
    </row>
    <row r="443" spans="1:37" ht="15" customHeight="1" x14ac:dyDescent="0.3">
      <c r="A443" s="23"/>
      <c r="B443" s="39"/>
      <c r="C443" s="39"/>
      <c r="D443" s="53">
        <v>0</v>
      </c>
      <c r="E443" s="40"/>
      <c r="G443" s="54"/>
      <c r="H443" s="51"/>
      <c r="R443" s="75">
        <v>0</v>
      </c>
      <c r="S443" s="76" t="str">
        <v/>
      </c>
      <c r="T443" s="62">
        <v>0</v>
      </c>
      <c r="V443" s="75">
        <v>0</v>
      </c>
      <c r="W443" s="76" t="str">
        <v/>
      </c>
      <c r="X443" s="67">
        <v>0</v>
      </c>
      <c r="Y443" s="65">
        <v>0</v>
      </c>
      <c r="Z443" s="16" t="str">
        <v/>
      </c>
      <c r="AB443" s="15">
        <v>0</v>
      </c>
      <c r="AC443" s="16" t="str">
        <v/>
      </c>
      <c r="AF443" s="14">
        <v>0</v>
      </c>
      <c r="AG443" s="14">
        <v>0</v>
      </c>
      <c r="AH443" s="14">
        <v>0</v>
      </c>
      <c r="AI443" s="14">
        <v>0</v>
      </c>
      <c r="AK443" s="15">
        <v>0</v>
      </c>
    </row>
    <row r="444" spans="1:37" ht="15" customHeight="1" x14ac:dyDescent="0.3">
      <c r="A444" s="23"/>
      <c r="B444" s="39"/>
      <c r="C444" s="39"/>
      <c r="D444" s="53">
        <v>0</v>
      </c>
      <c r="E444" s="40"/>
      <c r="G444" s="54"/>
      <c r="H444" s="51"/>
      <c r="R444" s="75">
        <v>0</v>
      </c>
      <c r="S444" s="76" t="str">
        <v/>
      </c>
      <c r="T444" s="62">
        <v>0</v>
      </c>
      <c r="V444" s="75">
        <v>0</v>
      </c>
      <c r="W444" s="76" t="str">
        <v/>
      </c>
      <c r="X444" s="67">
        <v>0</v>
      </c>
      <c r="Y444" s="65">
        <v>0</v>
      </c>
      <c r="Z444" s="16" t="str">
        <v/>
      </c>
      <c r="AB444" s="15">
        <v>0</v>
      </c>
      <c r="AC444" s="16" t="str">
        <v/>
      </c>
      <c r="AF444" s="14">
        <v>0</v>
      </c>
      <c r="AG444" s="14">
        <v>0</v>
      </c>
      <c r="AH444" s="14">
        <v>0</v>
      </c>
      <c r="AI444" s="14">
        <v>0</v>
      </c>
      <c r="AK444" s="15">
        <v>0</v>
      </c>
    </row>
    <row r="445" spans="1:37" ht="15" customHeight="1" x14ac:dyDescent="0.3">
      <c r="A445" s="23"/>
      <c r="B445" s="39"/>
      <c r="C445" s="39"/>
      <c r="D445" s="53">
        <v>0</v>
      </c>
      <c r="E445" s="40"/>
      <c r="G445" s="54"/>
      <c r="H445" s="51"/>
      <c r="R445" s="75">
        <v>0</v>
      </c>
      <c r="S445" s="76" t="str">
        <v/>
      </c>
      <c r="T445" s="62">
        <v>0</v>
      </c>
      <c r="V445" s="75">
        <v>0</v>
      </c>
      <c r="W445" s="76" t="str">
        <v/>
      </c>
      <c r="X445" s="67">
        <v>0</v>
      </c>
      <c r="Y445" s="65">
        <v>0</v>
      </c>
      <c r="Z445" s="16" t="str">
        <v/>
      </c>
      <c r="AB445" s="15">
        <v>0</v>
      </c>
      <c r="AC445" s="16" t="str">
        <v/>
      </c>
      <c r="AF445" s="14">
        <v>0</v>
      </c>
      <c r="AG445" s="14">
        <v>0</v>
      </c>
      <c r="AH445" s="14">
        <v>0</v>
      </c>
      <c r="AI445" s="14">
        <v>0</v>
      </c>
      <c r="AK445" s="15">
        <v>0</v>
      </c>
    </row>
    <row r="446" spans="1:37" ht="15" customHeight="1" x14ac:dyDescent="0.3">
      <c r="A446" s="23"/>
      <c r="B446" s="39"/>
      <c r="C446" s="39"/>
      <c r="D446" s="53">
        <v>0</v>
      </c>
      <c r="E446" s="40"/>
      <c r="G446" s="54"/>
      <c r="H446" s="51"/>
      <c r="R446" s="75">
        <v>0</v>
      </c>
      <c r="S446" s="76" t="str">
        <v/>
      </c>
      <c r="T446" s="62">
        <v>0</v>
      </c>
      <c r="V446" s="75">
        <v>0</v>
      </c>
      <c r="W446" s="76" t="str">
        <v/>
      </c>
      <c r="X446" s="67">
        <v>0</v>
      </c>
      <c r="Y446" s="65">
        <v>0</v>
      </c>
      <c r="Z446" s="16" t="str">
        <v/>
      </c>
      <c r="AB446" s="15">
        <v>0</v>
      </c>
      <c r="AC446" s="16" t="str">
        <v/>
      </c>
      <c r="AF446" s="14">
        <v>0</v>
      </c>
      <c r="AG446" s="14">
        <v>0</v>
      </c>
      <c r="AH446" s="14">
        <v>0</v>
      </c>
      <c r="AI446" s="14">
        <v>0</v>
      </c>
      <c r="AK446" s="15">
        <v>0</v>
      </c>
    </row>
    <row r="447" spans="1:37" ht="15" customHeight="1" x14ac:dyDescent="0.3">
      <c r="A447" s="23"/>
      <c r="B447" s="39"/>
      <c r="C447" s="39"/>
      <c r="D447" s="53">
        <v>0</v>
      </c>
      <c r="E447" s="40"/>
      <c r="G447" s="54"/>
      <c r="H447" s="51"/>
      <c r="R447" s="75">
        <v>0</v>
      </c>
      <c r="S447" s="76" t="str">
        <v/>
      </c>
      <c r="T447" s="62">
        <v>0</v>
      </c>
      <c r="V447" s="75">
        <v>0</v>
      </c>
      <c r="W447" s="76" t="str">
        <v/>
      </c>
      <c r="X447" s="67">
        <v>0</v>
      </c>
      <c r="Y447" s="65">
        <v>0</v>
      </c>
      <c r="Z447" s="16" t="str">
        <v/>
      </c>
      <c r="AB447" s="15">
        <v>0</v>
      </c>
      <c r="AC447" s="16" t="str">
        <v/>
      </c>
      <c r="AF447" s="14">
        <v>0</v>
      </c>
      <c r="AG447" s="14">
        <v>0</v>
      </c>
      <c r="AH447" s="14">
        <v>0</v>
      </c>
      <c r="AI447" s="14">
        <v>0</v>
      </c>
      <c r="AK447" s="15">
        <v>0</v>
      </c>
    </row>
    <row r="448" spans="1:37" ht="15" customHeight="1" x14ac:dyDescent="0.3">
      <c r="A448" s="23"/>
      <c r="B448" s="39"/>
      <c r="C448" s="39"/>
      <c r="D448" s="53">
        <v>0</v>
      </c>
      <c r="E448" s="40"/>
      <c r="G448" s="54"/>
      <c r="H448" s="51"/>
      <c r="R448" s="75">
        <v>0</v>
      </c>
      <c r="S448" s="76" t="str">
        <v/>
      </c>
      <c r="T448" s="62">
        <v>0</v>
      </c>
      <c r="V448" s="75">
        <v>0</v>
      </c>
      <c r="W448" s="76" t="str">
        <v/>
      </c>
      <c r="X448" s="67">
        <v>0</v>
      </c>
      <c r="Y448" s="65">
        <v>0</v>
      </c>
      <c r="Z448" s="16" t="str">
        <v/>
      </c>
      <c r="AB448" s="15">
        <v>0</v>
      </c>
      <c r="AC448" s="16" t="str">
        <v/>
      </c>
      <c r="AF448" s="14">
        <v>0</v>
      </c>
      <c r="AG448" s="14">
        <v>0</v>
      </c>
      <c r="AH448" s="14">
        <v>0</v>
      </c>
      <c r="AI448" s="14">
        <v>0</v>
      </c>
      <c r="AK448" s="15">
        <v>0</v>
      </c>
    </row>
    <row r="449" spans="1:37" ht="15" customHeight="1" x14ac:dyDescent="0.3">
      <c r="A449" s="23"/>
      <c r="B449" s="39"/>
      <c r="C449" s="39"/>
      <c r="D449" s="53">
        <v>0</v>
      </c>
      <c r="E449" s="40"/>
      <c r="G449" s="54"/>
      <c r="H449" s="51"/>
      <c r="R449" s="75">
        <v>0</v>
      </c>
      <c r="S449" s="76" t="str">
        <v/>
      </c>
      <c r="T449" s="62">
        <v>0</v>
      </c>
      <c r="V449" s="75">
        <v>0</v>
      </c>
      <c r="W449" s="76" t="str">
        <v/>
      </c>
      <c r="X449" s="67">
        <v>0</v>
      </c>
      <c r="Y449" s="65">
        <v>0</v>
      </c>
      <c r="Z449" s="16" t="str">
        <v/>
      </c>
      <c r="AB449" s="15">
        <v>0</v>
      </c>
      <c r="AC449" s="16" t="str">
        <v/>
      </c>
      <c r="AF449" s="14">
        <v>0</v>
      </c>
      <c r="AG449" s="14">
        <v>0</v>
      </c>
      <c r="AH449" s="14">
        <v>0</v>
      </c>
      <c r="AI449" s="14">
        <v>0</v>
      </c>
      <c r="AK449" s="15">
        <v>0</v>
      </c>
    </row>
    <row r="450" spans="1:37" ht="15" customHeight="1" x14ac:dyDescent="0.3">
      <c r="A450" s="23"/>
      <c r="B450" s="39"/>
      <c r="C450" s="39"/>
      <c r="D450" s="53">
        <v>0</v>
      </c>
      <c r="E450" s="40"/>
      <c r="G450" s="54"/>
      <c r="H450" s="51"/>
      <c r="R450" s="75">
        <v>0</v>
      </c>
      <c r="S450" s="76" t="str">
        <v/>
      </c>
      <c r="T450" s="62">
        <v>0</v>
      </c>
      <c r="V450" s="75">
        <v>0</v>
      </c>
      <c r="W450" s="76" t="str">
        <v/>
      </c>
      <c r="X450" s="67">
        <v>0</v>
      </c>
      <c r="Y450" s="65">
        <v>0</v>
      </c>
      <c r="Z450" s="16" t="str">
        <v/>
      </c>
      <c r="AB450" s="15">
        <v>0</v>
      </c>
      <c r="AC450" s="16" t="str">
        <v/>
      </c>
      <c r="AF450" s="14">
        <v>0</v>
      </c>
      <c r="AG450" s="14">
        <v>0</v>
      </c>
      <c r="AH450" s="14">
        <v>0</v>
      </c>
      <c r="AI450" s="14">
        <v>0</v>
      </c>
      <c r="AK450" s="15">
        <v>0</v>
      </c>
    </row>
    <row r="451" spans="1:37" ht="15" customHeight="1" x14ac:dyDescent="0.3">
      <c r="A451" s="23"/>
      <c r="B451" s="39"/>
      <c r="C451" s="39"/>
      <c r="D451" s="53">
        <v>0</v>
      </c>
      <c r="E451" s="40"/>
      <c r="G451" s="54"/>
      <c r="H451" s="51"/>
      <c r="R451" s="75">
        <v>0</v>
      </c>
      <c r="S451" s="76" t="str">
        <v/>
      </c>
      <c r="T451" s="62">
        <v>0</v>
      </c>
      <c r="V451" s="75">
        <v>0</v>
      </c>
      <c r="W451" s="76" t="str">
        <v/>
      </c>
      <c r="X451" s="67">
        <v>0</v>
      </c>
      <c r="Y451" s="65">
        <v>0</v>
      </c>
      <c r="Z451" s="16" t="str">
        <v/>
      </c>
      <c r="AB451" s="15">
        <v>0</v>
      </c>
      <c r="AC451" s="16" t="str">
        <v/>
      </c>
      <c r="AF451" s="14">
        <v>0</v>
      </c>
      <c r="AG451" s="14">
        <v>0</v>
      </c>
      <c r="AH451" s="14">
        <v>0</v>
      </c>
      <c r="AI451" s="14">
        <v>0</v>
      </c>
      <c r="AK451" s="15">
        <v>0</v>
      </c>
    </row>
    <row r="452" spans="1:37" ht="15" customHeight="1" x14ac:dyDescent="0.3">
      <c r="A452" s="23"/>
      <c r="B452" s="39"/>
      <c r="C452" s="39"/>
      <c r="D452" s="53">
        <v>0</v>
      </c>
      <c r="E452" s="40"/>
      <c r="G452" s="54"/>
      <c r="H452" s="51"/>
      <c r="R452" s="75">
        <v>0</v>
      </c>
      <c r="S452" s="76" t="str">
        <v/>
      </c>
      <c r="T452" s="62">
        <v>0</v>
      </c>
      <c r="V452" s="75">
        <v>0</v>
      </c>
      <c r="W452" s="76" t="str">
        <v/>
      </c>
      <c r="X452" s="67">
        <v>0</v>
      </c>
      <c r="Y452" s="65">
        <v>0</v>
      </c>
      <c r="Z452" s="16" t="str">
        <v/>
      </c>
      <c r="AB452" s="15">
        <v>0</v>
      </c>
      <c r="AC452" s="16" t="str">
        <v/>
      </c>
      <c r="AF452" s="14">
        <v>0</v>
      </c>
      <c r="AG452" s="14">
        <v>0</v>
      </c>
      <c r="AH452" s="14">
        <v>0</v>
      </c>
      <c r="AI452" s="14">
        <v>0</v>
      </c>
      <c r="AK452" s="15">
        <v>0</v>
      </c>
    </row>
    <row r="453" spans="1:37" ht="15" customHeight="1" x14ac:dyDescent="0.3">
      <c r="A453" s="23"/>
      <c r="B453" s="39"/>
      <c r="C453" s="39"/>
      <c r="D453" s="53">
        <v>0</v>
      </c>
      <c r="E453" s="40"/>
      <c r="G453" s="54"/>
      <c r="H453" s="51"/>
      <c r="R453" s="75">
        <v>0</v>
      </c>
      <c r="S453" s="76" t="str">
        <v/>
      </c>
      <c r="T453" s="62">
        <v>0</v>
      </c>
      <c r="V453" s="75">
        <v>0</v>
      </c>
      <c r="W453" s="76" t="str">
        <v/>
      </c>
      <c r="X453" s="67">
        <v>0</v>
      </c>
      <c r="Y453" s="65">
        <v>0</v>
      </c>
      <c r="Z453" s="16" t="str">
        <v/>
      </c>
      <c r="AB453" s="15">
        <v>0</v>
      </c>
      <c r="AC453" s="16" t="str">
        <v/>
      </c>
      <c r="AF453" s="14">
        <v>0</v>
      </c>
      <c r="AG453" s="14">
        <v>0</v>
      </c>
      <c r="AH453" s="14">
        <v>0</v>
      </c>
      <c r="AI453" s="14">
        <v>0</v>
      </c>
      <c r="AK453" s="15">
        <v>0</v>
      </c>
    </row>
    <row r="454" spans="1:37" ht="15" customHeight="1" x14ac:dyDescent="0.3">
      <c r="A454" s="23"/>
      <c r="B454" s="39"/>
      <c r="C454" s="39"/>
      <c r="D454" s="53">
        <v>0</v>
      </c>
      <c r="E454" s="40"/>
      <c r="G454" s="54"/>
      <c r="H454" s="51"/>
      <c r="R454" s="75">
        <v>0</v>
      </c>
      <c r="S454" s="76" t="str">
        <v/>
      </c>
      <c r="T454" s="62">
        <v>0</v>
      </c>
      <c r="V454" s="75">
        <v>0</v>
      </c>
      <c r="W454" s="76" t="str">
        <v/>
      </c>
      <c r="X454" s="67">
        <v>0</v>
      </c>
      <c r="Y454" s="65">
        <v>0</v>
      </c>
      <c r="Z454" s="16" t="str">
        <v/>
      </c>
      <c r="AB454" s="15">
        <v>0</v>
      </c>
      <c r="AC454" s="16" t="str">
        <v/>
      </c>
      <c r="AF454" s="14">
        <v>0</v>
      </c>
      <c r="AG454" s="14">
        <v>0</v>
      </c>
      <c r="AH454" s="14">
        <v>0</v>
      </c>
      <c r="AI454" s="14">
        <v>0</v>
      </c>
      <c r="AK454" s="15">
        <v>0</v>
      </c>
    </row>
    <row r="455" spans="1:37" ht="15" customHeight="1" x14ac:dyDescent="0.3">
      <c r="A455" s="23"/>
      <c r="B455" s="39"/>
      <c r="C455" s="39"/>
      <c r="D455" s="53">
        <v>0</v>
      </c>
      <c r="E455" s="40"/>
      <c r="G455" s="54"/>
      <c r="H455" s="51"/>
      <c r="R455" s="75">
        <v>0</v>
      </c>
      <c r="S455" s="76" t="str">
        <v/>
      </c>
      <c r="T455" s="62">
        <v>0</v>
      </c>
      <c r="V455" s="75">
        <v>0</v>
      </c>
      <c r="W455" s="76" t="str">
        <v/>
      </c>
      <c r="X455" s="67">
        <v>0</v>
      </c>
      <c r="Y455" s="65">
        <v>0</v>
      </c>
      <c r="Z455" s="16" t="str">
        <v/>
      </c>
      <c r="AB455" s="15">
        <v>0</v>
      </c>
      <c r="AC455" s="16" t="str">
        <v/>
      </c>
      <c r="AF455" s="14">
        <v>0</v>
      </c>
      <c r="AG455" s="14">
        <v>0</v>
      </c>
      <c r="AH455" s="14">
        <v>0</v>
      </c>
      <c r="AI455" s="14">
        <v>0</v>
      </c>
      <c r="AK455" s="15">
        <v>0</v>
      </c>
    </row>
    <row r="456" spans="1:37" ht="15" customHeight="1" x14ac:dyDescent="0.3">
      <c r="A456" s="23"/>
      <c r="B456" s="39"/>
      <c r="C456" s="39"/>
      <c r="D456" s="53">
        <v>0</v>
      </c>
      <c r="E456" s="40"/>
      <c r="G456" s="54"/>
      <c r="H456" s="51"/>
      <c r="R456" s="75">
        <v>0</v>
      </c>
      <c r="S456" s="76" t="str">
        <v/>
      </c>
      <c r="T456" s="62">
        <v>0</v>
      </c>
      <c r="V456" s="75">
        <v>0</v>
      </c>
      <c r="W456" s="76" t="str">
        <v/>
      </c>
      <c r="X456" s="67">
        <v>0</v>
      </c>
      <c r="Y456" s="65">
        <v>0</v>
      </c>
      <c r="Z456" s="16" t="str">
        <v/>
      </c>
      <c r="AB456" s="15">
        <v>0</v>
      </c>
      <c r="AC456" s="16" t="str">
        <v/>
      </c>
      <c r="AF456" s="14">
        <v>0</v>
      </c>
      <c r="AG456" s="14">
        <v>0</v>
      </c>
      <c r="AH456" s="14">
        <v>0</v>
      </c>
      <c r="AI456" s="14">
        <v>0</v>
      </c>
      <c r="AK456" s="15">
        <v>0</v>
      </c>
    </row>
    <row r="457" spans="1:37" ht="15" customHeight="1" x14ac:dyDescent="0.3">
      <c r="A457" s="23"/>
      <c r="B457" s="39"/>
      <c r="C457" s="39"/>
      <c r="D457" s="53">
        <v>0</v>
      </c>
      <c r="E457" s="40"/>
      <c r="G457" s="54"/>
      <c r="H457" s="51"/>
      <c r="R457" s="75">
        <v>0</v>
      </c>
      <c r="S457" s="76" t="str">
        <v/>
      </c>
      <c r="T457" s="62">
        <v>0</v>
      </c>
      <c r="V457" s="75">
        <v>0</v>
      </c>
      <c r="W457" s="76" t="str">
        <v/>
      </c>
      <c r="X457" s="67">
        <v>0</v>
      </c>
      <c r="Y457" s="65">
        <v>0</v>
      </c>
      <c r="Z457" s="16" t="str">
        <v/>
      </c>
      <c r="AB457" s="15">
        <v>0</v>
      </c>
      <c r="AC457" s="16" t="str">
        <v/>
      </c>
      <c r="AF457" s="14">
        <v>0</v>
      </c>
      <c r="AG457" s="14">
        <v>0</v>
      </c>
      <c r="AH457" s="14">
        <v>0</v>
      </c>
      <c r="AI457" s="14">
        <v>0</v>
      </c>
      <c r="AK457" s="15">
        <v>0</v>
      </c>
    </row>
    <row r="458" spans="1:37" ht="15" customHeight="1" x14ac:dyDescent="0.3">
      <c r="A458" s="23"/>
      <c r="B458" s="39"/>
      <c r="C458" s="39"/>
      <c r="D458" s="53">
        <v>0</v>
      </c>
      <c r="E458" s="40"/>
      <c r="G458" s="54"/>
      <c r="H458" s="51"/>
      <c r="R458" s="75">
        <v>0</v>
      </c>
      <c r="S458" s="76" t="str">
        <v/>
      </c>
      <c r="T458" s="62">
        <v>0</v>
      </c>
      <c r="V458" s="75">
        <v>0</v>
      </c>
      <c r="W458" s="76" t="str">
        <v/>
      </c>
      <c r="X458" s="67">
        <v>0</v>
      </c>
      <c r="Y458" s="65">
        <v>0</v>
      </c>
      <c r="Z458" s="16" t="str">
        <v/>
      </c>
      <c r="AB458" s="15">
        <v>0</v>
      </c>
      <c r="AC458" s="16" t="str">
        <v/>
      </c>
      <c r="AF458" s="14">
        <v>0</v>
      </c>
      <c r="AG458" s="14">
        <v>0</v>
      </c>
      <c r="AH458" s="14">
        <v>0</v>
      </c>
      <c r="AI458" s="14">
        <v>0</v>
      </c>
      <c r="AK458" s="15">
        <v>0</v>
      </c>
    </row>
    <row r="459" spans="1:37" ht="15" customHeight="1" x14ac:dyDescent="0.3">
      <c r="A459" s="23"/>
      <c r="B459" s="39"/>
      <c r="C459" s="39"/>
      <c r="D459" s="53">
        <v>0</v>
      </c>
      <c r="E459" s="40"/>
      <c r="G459" s="54"/>
      <c r="H459" s="51"/>
      <c r="R459" s="75">
        <v>0</v>
      </c>
      <c r="S459" s="76" t="str">
        <v/>
      </c>
      <c r="T459" s="62">
        <v>0</v>
      </c>
      <c r="V459" s="75">
        <v>0</v>
      </c>
      <c r="W459" s="76" t="str">
        <v/>
      </c>
      <c r="X459" s="67">
        <v>0</v>
      </c>
      <c r="Y459" s="65">
        <v>0</v>
      </c>
      <c r="Z459" s="16" t="str">
        <v/>
      </c>
      <c r="AB459" s="15">
        <v>0</v>
      </c>
      <c r="AC459" s="16" t="str">
        <v/>
      </c>
      <c r="AF459" s="14">
        <v>0</v>
      </c>
      <c r="AG459" s="14">
        <v>0</v>
      </c>
      <c r="AH459" s="14">
        <v>0</v>
      </c>
      <c r="AI459" s="14">
        <v>0</v>
      </c>
      <c r="AK459" s="15">
        <v>0</v>
      </c>
    </row>
    <row r="460" spans="1:37" ht="15" customHeight="1" x14ac:dyDescent="0.3">
      <c r="A460" s="23"/>
      <c r="B460" s="39"/>
      <c r="C460" s="39"/>
      <c r="D460" s="53">
        <v>0</v>
      </c>
      <c r="E460" s="40"/>
      <c r="G460" s="54"/>
      <c r="H460" s="51"/>
      <c r="R460" s="75">
        <v>0</v>
      </c>
      <c r="S460" s="76" t="str">
        <v/>
      </c>
      <c r="T460" s="62">
        <v>0</v>
      </c>
      <c r="V460" s="75">
        <v>0</v>
      </c>
      <c r="W460" s="76" t="str">
        <v/>
      </c>
      <c r="X460" s="67">
        <v>0</v>
      </c>
      <c r="Y460" s="65">
        <v>0</v>
      </c>
      <c r="Z460" s="16" t="str">
        <v/>
      </c>
      <c r="AB460" s="15">
        <v>0</v>
      </c>
      <c r="AC460" s="16" t="str">
        <v/>
      </c>
      <c r="AF460" s="14">
        <v>0</v>
      </c>
      <c r="AG460" s="14">
        <v>0</v>
      </c>
      <c r="AH460" s="14">
        <v>0</v>
      </c>
      <c r="AI460" s="14">
        <v>0</v>
      </c>
      <c r="AK460" s="15">
        <v>0</v>
      </c>
    </row>
    <row r="461" spans="1:37" ht="15" customHeight="1" x14ac:dyDescent="0.3">
      <c r="A461" s="23"/>
      <c r="B461" s="39"/>
      <c r="C461" s="39"/>
      <c r="D461" s="53">
        <v>0</v>
      </c>
      <c r="E461" s="40"/>
      <c r="G461" s="54"/>
      <c r="H461" s="51"/>
      <c r="R461" s="75">
        <v>0</v>
      </c>
      <c r="S461" s="76" t="str">
        <v/>
      </c>
      <c r="T461" s="62">
        <v>0</v>
      </c>
      <c r="V461" s="75">
        <v>0</v>
      </c>
      <c r="W461" s="76" t="str">
        <v/>
      </c>
      <c r="X461" s="67">
        <v>0</v>
      </c>
      <c r="Y461" s="65">
        <v>0</v>
      </c>
      <c r="Z461" s="16" t="str">
        <v/>
      </c>
      <c r="AB461" s="15">
        <v>0</v>
      </c>
      <c r="AC461" s="16" t="str">
        <v/>
      </c>
      <c r="AF461" s="14">
        <v>0</v>
      </c>
      <c r="AG461" s="14">
        <v>0</v>
      </c>
      <c r="AH461" s="14">
        <v>0</v>
      </c>
      <c r="AI461" s="14">
        <v>0</v>
      </c>
      <c r="AK461" s="15">
        <v>0</v>
      </c>
    </row>
    <row r="462" spans="1:37" ht="15" customHeight="1" x14ac:dyDescent="0.3">
      <c r="A462" s="23"/>
      <c r="B462" s="39"/>
      <c r="C462" s="39"/>
      <c r="D462" s="53">
        <v>0</v>
      </c>
      <c r="E462" s="40"/>
      <c r="G462" s="54"/>
      <c r="H462" s="51"/>
      <c r="R462" s="75">
        <v>0</v>
      </c>
      <c r="S462" s="76" t="str">
        <v/>
      </c>
      <c r="T462" s="62">
        <v>0</v>
      </c>
      <c r="V462" s="75">
        <v>0</v>
      </c>
      <c r="W462" s="76" t="str">
        <v/>
      </c>
      <c r="X462" s="67">
        <v>0</v>
      </c>
      <c r="Y462" s="65">
        <v>0</v>
      </c>
      <c r="Z462" s="16" t="str">
        <v/>
      </c>
      <c r="AB462" s="15">
        <v>0</v>
      </c>
      <c r="AC462" s="16" t="str">
        <v/>
      </c>
      <c r="AF462" s="14">
        <v>0</v>
      </c>
      <c r="AG462" s="14">
        <v>0</v>
      </c>
      <c r="AH462" s="14">
        <v>0</v>
      </c>
      <c r="AI462" s="14">
        <v>0</v>
      </c>
      <c r="AK462" s="15">
        <v>0</v>
      </c>
    </row>
    <row r="463" spans="1:37" ht="15" customHeight="1" x14ac:dyDescent="0.3">
      <c r="A463" s="23"/>
      <c r="B463" s="39"/>
      <c r="C463" s="39"/>
      <c r="D463" s="53">
        <v>0</v>
      </c>
      <c r="E463" s="40"/>
      <c r="G463" s="54"/>
      <c r="H463" s="51"/>
      <c r="R463" s="75">
        <v>0</v>
      </c>
      <c r="S463" s="76" t="str">
        <v/>
      </c>
      <c r="T463" s="62">
        <v>0</v>
      </c>
      <c r="V463" s="75">
        <v>0</v>
      </c>
      <c r="W463" s="76" t="str">
        <v/>
      </c>
      <c r="X463" s="67">
        <v>0</v>
      </c>
      <c r="Y463" s="65">
        <v>0</v>
      </c>
      <c r="Z463" s="16" t="str">
        <v/>
      </c>
      <c r="AB463" s="15">
        <v>0</v>
      </c>
      <c r="AC463" s="16" t="str">
        <v/>
      </c>
      <c r="AF463" s="14">
        <v>0</v>
      </c>
      <c r="AG463" s="14">
        <v>0</v>
      </c>
      <c r="AH463" s="14">
        <v>0</v>
      </c>
      <c r="AI463" s="14">
        <v>0</v>
      </c>
      <c r="AK463" s="15">
        <v>0</v>
      </c>
    </row>
    <row r="464" spans="1:37" ht="15" customHeight="1" x14ac:dyDescent="0.3">
      <c r="A464" s="23"/>
      <c r="B464" s="39"/>
      <c r="C464" s="39"/>
      <c r="D464" s="53">
        <v>0</v>
      </c>
      <c r="E464" s="40"/>
      <c r="G464" s="54"/>
      <c r="H464" s="51"/>
      <c r="R464" s="75">
        <v>0</v>
      </c>
      <c r="S464" s="76" t="str">
        <v/>
      </c>
      <c r="T464" s="62">
        <v>0</v>
      </c>
      <c r="V464" s="75">
        <v>0</v>
      </c>
      <c r="W464" s="76" t="str">
        <v/>
      </c>
      <c r="X464" s="67">
        <v>0</v>
      </c>
      <c r="Y464" s="65">
        <v>0</v>
      </c>
      <c r="Z464" s="16" t="str">
        <v/>
      </c>
      <c r="AB464" s="15">
        <v>0</v>
      </c>
      <c r="AC464" s="16" t="str">
        <v/>
      </c>
      <c r="AF464" s="14">
        <v>0</v>
      </c>
      <c r="AG464" s="14">
        <v>0</v>
      </c>
      <c r="AH464" s="14">
        <v>0</v>
      </c>
      <c r="AI464" s="14">
        <v>0</v>
      </c>
      <c r="AK464" s="15">
        <v>0</v>
      </c>
    </row>
    <row r="465" spans="1:37" ht="15" customHeight="1" x14ac:dyDescent="0.3">
      <c r="A465" s="23"/>
      <c r="B465" s="39"/>
      <c r="C465" s="39"/>
      <c r="D465" s="53">
        <v>0</v>
      </c>
      <c r="E465" s="40"/>
      <c r="G465" s="54"/>
      <c r="H465" s="51"/>
      <c r="R465" s="75">
        <v>0</v>
      </c>
      <c r="S465" s="76" t="str">
        <v/>
      </c>
      <c r="T465" s="62">
        <v>0</v>
      </c>
      <c r="V465" s="75">
        <v>0</v>
      </c>
      <c r="W465" s="76" t="str">
        <v/>
      </c>
      <c r="X465" s="67">
        <v>0</v>
      </c>
      <c r="Y465" s="65">
        <v>0</v>
      </c>
      <c r="Z465" s="16" t="str">
        <v/>
      </c>
      <c r="AB465" s="15">
        <v>0</v>
      </c>
      <c r="AC465" s="16" t="str">
        <v/>
      </c>
      <c r="AF465" s="14">
        <v>0</v>
      </c>
      <c r="AG465" s="14">
        <v>0</v>
      </c>
      <c r="AH465" s="14">
        <v>0</v>
      </c>
      <c r="AI465" s="14">
        <v>0</v>
      </c>
      <c r="AK465" s="15">
        <v>0</v>
      </c>
    </row>
    <row r="466" spans="1:37" ht="15" customHeight="1" x14ac:dyDescent="0.3">
      <c r="A466" s="23"/>
      <c r="B466" s="39"/>
      <c r="C466" s="39"/>
      <c r="D466" s="53">
        <v>0</v>
      </c>
      <c r="E466" s="40"/>
      <c r="G466" s="54"/>
      <c r="H466" s="51"/>
      <c r="R466" s="75">
        <v>0</v>
      </c>
      <c r="S466" s="76" t="str">
        <v/>
      </c>
      <c r="T466" s="62">
        <v>0</v>
      </c>
      <c r="V466" s="75">
        <v>0</v>
      </c>
      <c r="W466" s="76" t="str">
        <v/>
      </c>
      <c r="X466" s="67">
        <v>0</v>
      </c>
      <c r="Y466" s="65">
        <v>0</v>
      </c>
      <c r="Z466" s="16" t="str">
        <v/>
      </c>
      <c r="AB466" s="15">
        <v>0</v>
      </c>
      <c r="AC466" s="16" t="str">
        <v/>
      </c>
      <c r="AF466" s="14">
        <v>0</v>
      </c>
      <c r="AG466" s="14">
        <v>0</v>
      </c>
      <c r="AH466" s="14">
        <v>0</v>
      </c>
      <c r="AI466" s="14">
        <v>0</v>
      </c>
      <c r="AK466" s="15">
        <v>0</v>
      </c>
    </row>
    <row r="467" spans="1:37" ht="15" customHeight="1" x14ac:dyDescent="0.3">
      <c r="A467" s="23"/>
      <c r="B467" s="39"/>
      <c r="C467" s="39"/>
      <c r="D467" s="53">
        <v>0</v>
      </c>
      <c r="E467" s="40"/>
      <c r="G467" s="54"/>
      <c r="H467" s="51"/>
      <c r="R467" s="75">
        <v>0</v>
      </c>
      <c r="S467" s="76" t="str">
        <v/>
      </c>
      <c r="T467" s="62">
        <v>0</v>
      </c>
      <c r="V467" s="75">
        <v>0</v>
      </c>
      <c r="W467" s="76" t="str">
        <v/>
      </c>
      <c r="X467" s="67">
        <v>0</v>
      </c>
      <c r="Y467" s="65">
        <v>0</v>
      </c>
      <c r="Z467" s="16" t="str">
        <v/>
      </c>
      <c r="AB467" s="15">
        <v>0</v>
      </c>
      <c r="AC467" s="16" t="str">
        <v/>
      </c>
      <c r="AF467" s="14">
        <v>0</v>
      </c>
      <c r="AG467" s="14">
        <v>0</v>
      </c>
      <c r="AH467" s="14">
        <v>0</v>
      </c>
      <c r="AI467" s="14">
        <v>0</v>
      </c>
      <c r="AK467" s="15">
        <v>0</v>
      </c>
    </row>
    <row r="468" spans="1:37" ht="15" customHeight="1" x14ac:dyDescent="0.3">
      <c r="A468" s="23"/>
      <c r="B468" s="39"/>
      <c r="C468" s="39"/>
      <c r="D468" s="53">
        <v>0</v>
      </c>
      <c r="E468" s="40"/>
      <c r="G468" s="54"/>
      <c r="H468" s="51"/>
      <c r="R468" s="75">
        <v>0</v>
      </c>
      <c r="S468" s="76" t="str">
        <v/>
      </c>
      <c r="T468" s="62">
        <v>0</v>
      </c>
      <c r="V468" s="75">
        <v>0</v>
      </c>
      <c r="W468" s="76" t="str">
        <v/>
      </c>
      <c r="X468" s="67">
        <v>0</v>
      </c>
      <c r="Y468" s="65">
        <v>0</v>
      </c>
      <c r="Z468" s="16" t="str">
        <v/>
      </c>
      <c r="AB468" s="15">
        <v>0</v>
      </c>
      <c r="AC468" s="16" t="str">
        <v/>
      </c>
      <c r="AF468" s="14">
        <v>0</v>
      </c>
      <c r="AG468" s="14">
        <v>0</v>
      </c>
      <c r="AH468" s="14">
        <v>0</v>
      </c>
      <c r="AI468" s="14">
        <v>0</v>
      </c>
      <c r="AK468" s="15">
        <v>0</v>
      </c>
    </row>
    <row r="469" spans="1:37" ht="15" customHeight="1" x14ac:dyDescent="0.3">
      <c r="A469" s="23"/>
      <c r="B469" s="39"/>
      <c r="C469" s="39"/>
      <c r="D469" s="53">
        <v>0</v>
      </c>
      <c r="E469" s="40"/>
      <c r="G469" s="54"/>
      <c r="H469" s="51"/>
      <c r="R469" s="75">
        <v>0</v>
      </c>
      <c r="S469" s="76" t="str">
        <v/>
      </c>
      <c r="T469" s="62">
        <v>0</v>
      </c>
      <c r="V469" s="75">
        <v>0</v>
      </c>
      <c r="W469" s="76" t="str">
        <v/>
      </c>
      <c r="X469" s="67">
        <v>0</v>
      </c>
      <c r="Y469" s="65">
        <v>0</v>
      </c>
      <c r="Z469" s="16" t="str">
        <v/>
      </c>
      <c r="AB469" s="15">
        <v>0</v>
      </c>
      <c r="AC469" s="16" t="str">
        <v/>
      </c>
      <c r="AF469" s="14">
        <v>0</v>
      </c>
      <c r="AG469" s="14">
        <v>0</v>
      </c>
      <c r="AH469" s="14">
        <v>0</v>
      </c>
      <c r="AI469" s="14">
        <v>0</v>
      </c>
      <c r="AK469" s="15">
        <v>0</v>
      </c>
    </row>
    <row r="470" spans="1:37" ht="15" customHeight="1" x14ac:dyDescent="0.3">
      <c r="A470" s="23"/>
      <c r="B470" s="39"/>
      <c r="C470" s="39"/>
      <c r="D470" s="53">
        <v>0</v>
      </c>
      <c r="E470" s="40"/>
      <c r="G470" s="54"/>
      <c r="H470" s="51"/>
      <c r="R470" s="75">
        <v>0</v>
      </c>
      <c r="S470" s="76" t="str">
        <v/>
      </c>
      <c r="T470" s="62">
        <v>0</v>
      </c>
      <c r="V470" s="75">
        <v>0</v>
      </c>
      <c r="W470" s="76" t="str">
        <v/>
      </c>
      <c r="X470" s="67">
        <v>0</v>
      </c>
      <c r="Y470" s="65">
        <v>0</v>
      </c>
      <c r="Z470" s="16" t="str">
        <v/>
      </c>
      <c r="AB470" s="15">
        <v>0</v>
      </c>
      <c r="AC470" s="16" t="str">
        <v/>
      </c>
      <c r="AF470" s="14">
        <v>0</v>
      </c>
      <c r="AG470" s="14">
        <v>0</v>
      </c>
      <c r="AH470" s="14">
        <v>0</v>
      </c>
      <c r="AI470" s="14">
        <v>0</v>
      </c>
      <c r="AK470" s="15">
        <v>0</v>
      </c>
    </row>
    <row r="471" spans="1:37" ht="15" customHeight="1" x14ac:dyDescent="0.3">
      <c r="A471" s="23"/>
      <c r="B471" s="39"/>
      <c r="C471" s="39"/>
      <c r="D471" s="53">
        <v>0</v>
      </c>
      <c r="E471" s="40"/>
      <c r="G471" s="54"/>
      <c r="H471" s="51"/>
      <c r="R471" s="75">
        <v>0</v>
      </c>
      <c r="S471" s="76" t="str">
        <v/>
      </c>
      <c r="T471" s="62">
        <v>0</v>
      </c>
      <c r="V471" s="75">
        <v>0</v>
      </c>
      <c r="W471" s="76" t="str">
        <v/>
      </c>
      <c r="X471" s="67">
        <v>0</v>
      </c>
      <c r="Y471" s="65">
        <v>0</v>
      </c>
      <c r="Z471" s="16" t="str">
        <v/>
      </c>
      <c r="AB471" s="15">
        <v>0</v>
      </c>
      <c r="AC471" s="16" t="str">
        <v/>
      </c>
      <c r="AF471" s="14">
        <v>0</v>
      </c>
      <c r="AG471" s="14">
        <v>0</v>
      </c>
      <c r="AH471" s="14">
        <v>0</v>
      </c>
      <c r="AI471" s="14">
        <v>0</v>
      </c>
      <c r="AK471" s="15">
        <v>0</v>
      </c>
    </row>
    <row r="472" spans="1:37" ht="15" customHeight="1" x14ac:dyDescent="0.3">
      <c r="A472" s="23"/>
      <c r="B472" s="39"/>
      <c r="C472" s="39"/>
      <c r="D472" s="53">
        <v>0</v>
      </c>
      <c r="E472" s="40"/>
      <c r="G472" s="54"/>
      <c r="H472" s="51"/>
      <c r="R472" s="75">
        <v>0</v>
      </c>
      <c r="S472" s="76" t="str">
        <v/>
      </c>
      <c r="T472" s="62">
        <v>0</v>
      </c>
      <c r="V472" s="75">
        <v>0</v>
      </c>
      <c r="W472" s="76" t="str">
        <v/>
      </c>
      <c r="X472" s="67">
        <v>0</v>
      </c>
      <c r="Y472" s="65">
        <v>0</v>
      </c>
      <c r="Z472" s="16" t="str">
        <v/>
      </c>
      <c r="AB472" s="15">
        <v>0</v>
      </c>
      <c r="AC472" s="16" t="str">
        <v/>
      </c>
      <c r="AF472" s="14">
        <v>0</v>
      </c>
      <c r="AG472" s="14">
        <v>0</v>
      </c>
      <c r="AH472" s="14">
        <v>0</v>
      </c>
      <c r="AI472" s="14">
        <v>0</v>
      </c>
      <c r="AK472" s="15">
        <v>0</v>
      </c>
    </row>
    <row r="473" spans="1:37" ht="15" customHeight="1" x14ac:dyDescent="0.3">
      <c r="A473" s="23"/>
      <c r="B473" s="39"/>
      <c r="C473" s="39"/>
      <c r="D473" s="53">
        <v>0</v>
      </c>
      <c r="E473" s="40"/>
      <c r="G473" s="54"/>
      <c r="H473" s="51"/>
      <c r="R473" s="75">
        <v>0</v>
      </c>
      <c r="S473" s="76" t="str">
        <v/>
      </c>
      <c r="T473" s="62">
        <v>0</v>
      </c>
      <c r="V473" s="75">
        <v>0</v>
      </c>
      <c r="W473" s="76" t="str">
        <v/>
      </c>
      <c r="X473" s="67">
        <v>0</v>
      </c>
      <c r="Y473" s="65">
        <v>0</v>
      </c>
      <c r="Z473" s="16" t="str">
        <v/>
      </c>
      <c r="AB473" s="15">
        <v>0</v>
      </c>
      <c r="AC473" s="16" t="str">
        <v/>
      </c>
      <c r="AF473" s="14">
        <v>0</v>
      </c>
      <c r="AG473" s="14">
        <v>0</v>
      </c>
      <c r="AH473" s="14">
        <v>0</v>
      </c>
      <c r="AI473" s="14">
        <v>0</v>
      </c>
      <c r="AK473" s="15">
        <v>0</v>
      </c>
    </row>
    <row r="474" spans="1:37" ht="15" customHeight="1" x14ac:dyDescent="0.3">
      <c r="A474" s="23"/>
      <c r="B474" s="39"/>
      <c r="C474" s="39"/>
      <c r="D474" s="53">
        <v>0</v>
      </c>
      <c r="E474" s="40"/>
      <c r="G474" s="54"/>
      <c r="H474" s="51"/>
      <c r="R474" s="75">
        <v>0</v>
      </c>
      <c r="S474" s="76" t="str">
        <v/>
      </c>
      <c r="T474" s="62">
        <v>0</v>
      </c>
      <c r="V474" s="75">
        <v>0</v>
      </c>
      <c r="W474" s="76" t="str">
        <v/>
      </c>
      <c r="X474" s="67">
        <v>0</v>
      </c>
      <c r="Y474" s="65">
        <v>0</v>
      </c>
      <c r="Z474" s="16" t="str">
        <v/>
      </c>
      <c r="AB474" s="15">
        <v>0</v>
      </c>
      <c r="AC474" s="16" t="str">
        <v/>
      </c>
      <c r="AF474" s="14">
        <v>0</v>
      </c>
      <c r="AG474" s="14">
        <v>0</v>
      </c>
      <c r="AH474" s="14">
        <v>0</v>
      </c>
      <c r="AI474" s="14">
        <v>0</v>
      </c>
      <c r="AK474" s="15">
        <v>0</v>
      </c>
    </row>
    <row r="475" spans="1:37" ht="15" customHeight="1" x14ac:dyDescent="0.3">
      <c r="A475" s="23"/>
      <c r="B475" s="39"/>
      <c r="C475" s="39"/>
      <c r="D475" s="53">
        <v>0</v>
      </c>
      <c r="E475" s="40"/>
      <c r="G475" s="54"/>
      <c r="H475" s="51"/>
      <c r="R475" s="75">
        <v>0</v>
      </c>
      <c r="S475" s="76" t="str">
        <v/>
      </c>
      <c r="T475" s="62">
        <v>0</v>
      </c>
      <c r="V475" s="75">
        <v>0</v>
      </c>
      <c r="W475" s="76" t="str">
        <v/>
      </c>
      <c r="X475" s="67">
        <v>0</v>
      </c>
      <c r="Y475" s="65">
        <v>0</v>
      </c>
      <c r="Z475" s="16" t="str">
        <v/>
      </c>
      <c r="AB475" s="15">
        <v>0</v>
      </c>
      <c r="AC475" s="16" t="str">
        <v/>
      </c>
      <c r="AF475" s="14">
        <v>0</v>
      </c>
      <c r="AG475" s="14">
        <v>0</v>
      </c>
      <c r="AH475" s="14">
        <v>0</v>
      </c>
      <c r="AI475" s="14">
        <v>0</v>
      </c>
      <c r="AK475" s="15">
        <v>0</v>
      </c>
    </row>
    <row r="476" spans="1:37" ht="15" customHeight="1" x14ac:dyDescent="0.3">
      <c r="A476" s="23"/>
      <c r="B476" s="39"/>
      <c r="C476" s="39"/>
      <c r="D476" s="53">
        <v>0</v>
      </c>
      <c r="E476" s="40"/>
      <c r="G476" s="54"/>
      <c r="H476" s="51"/>
      <c r="R476" s="75">
        <v>0</v>
      </c>
      <c r="S476" s="76" t="str">
        <v/>
      </c>
      <c r="T476" s="62">
        <v>0</v>
      </c>
      <c r="V476" s="75">
        <v>0</v>
      </c>
      <c r="W476" s="76" t="str">
        <v/>
      </c>
      <c r="X476" s="67">
        <v>0</v>
      </c>
      <c r="Y476" s="65">
        <v>0</v>
      </c>
      <c r="Z476" s="16" t="str">
        <v/>
      </c>
      <c r="AB476" s="15">
        <v>0</v>
      </c>
      <c r="AC476" s="16" t="str">
        <v/>
      </c>
      <c r="AF476" s="14">
        <v>0</v>
      </c>
      <c r="AG476" s="14">
        <v>0</v>
      </c>
      <c r="AH476" s="14">
        <v>0</v>
      </c>
      <c r="AI476" s="14">
        <v>0</v>
      </c>
      <c r="AK476" s="15">
        <v>0</v>
      </c>
    </row>
    <row r="477" spans="1:37" ht="15" customHeight="1" x14ac:dyDescent="0.3">
      <c r="A477" s="23"/>
      <c r="B477" s="39"/>
      <c r="C477" s="39"/>
      <c r="D477" s="53">
        <v>0</v>
      </c>
      <c r="E477" s="40"/>
      <c r="G477" s="54"/>
      <c r="H477" s="51"/>
      <c r="R477" s="75">
        <v>0</v>
      </c>
      <c r="S477" s="76" t="str">
        <v/>
      </c>
      <c r="T477" s="62">
        <v>0</v>
      </c>
      <c r="V477" s="75">
        <v>0</v>
      </c>
      <c r="W477" s="76" t="str">
        <v/>
      </c>
      <c r="X477" s="67">
        <v>0</v>
      </c>
      <c r="Y477" s="65">
        <v>0</v>
      </c>
      <c r="Z477" s="16" t="str">
        <v/>
      </c>
      <c r="AB477" s="15">
        <v>0</v>
      </c>
      <c r="AC477" s="16" t="str">
        <v/>
      </c>
      <c r="AF477" s="14">
        <v>0</v>
      </c>
      <c r="AG477" s="14">
        <v>0</v>
      </c>
      <c r="AH477" s="14">
        <v>0</v>
      </c>
      <c r="AI477" s="14">
        <v>0</v>
      </c>
      <c r="AK477" s="15">
        <v>0</v>
      </c>
    </row>
    <row r="478" spans="1:37" ht="15" customHeight="1" x14ac:dyDescent="0.3">
      <c r="A478" s="23"/>
      <c r="B478" s="39"/>
      <c r="C478" s="39"/>
      <c r="D478" s="53">
        <v>0</v>
      </c>
      <c r="E478" s="40"/>
      <c r="G478" s="54"/>
      <c r="H478" s="51"/>
      <c r="R478" s="75">
        <v>0</v>
      </c>
      <c r="S478" s="76" t="str">
        <v/>
      </c>
      <c r="T478" s="62">
        <v>0</v>
      </c>
      <c r="V478" s="75">
        <v>0</v>
      </c>
      <c r="W478" s="76" t="str">
        <v/>
      </c>
      <c r="X478" s="67">
        <v>0</v>
      </c>
      <c r="Y478" s="65">
        <v>0</v>
      </c>
      <c r="Z478" s="16" t="str">
        <v/>
      </c>
      <c r="AB478" s="15">
        <v>0</v>
      </c>
      <c r="AC478" s="16" t="str">
        <v/>
      </c>
      <c r="AF478" s="14">
        <v>0</v>
      </c>
      <c r="AG478" s="14">
        <v>0</v>
      </c>
      <c r="AH478" s="14">
        <v>0</v>
      </c>
      <c r="AI478" s="14">
        <v>0</v>
      </c>
      <c r="AK478" s="15">
        <v>0</v>
      </c>
    </row>
    <row r="479" spans="1:37" ht="15" customHeight="1" x14ac:dyDescent="0.3">
      <c r="A479" s="23"/>
      <c r="B479" s="39"/>
      <c r="C479" s="39"/>
      <c r="D479" s="53">
        <v>0</v>
      </c>
      <c r="E479" s="40"/>
      <c r="G479" s="54"/>
      <c r="H479" s="51"/>
      <c r="R479" s="75">
        <v>0</v>
      </c>
      <c r="S479" s="76" t="str">
        <v/>
      </c>
      <c r="T479" s="62">
        <v>0</v>
      </c>
      <c r="V479" s="75">
        <v>0</v>
      </c>
      <c r="W479" s="76" t="str">
        <v/>
      </c>
      <c r="X479" s="67">
        <v>0</v>
      </c>
      <c r="Y479" s="65">
        <v>0</v>
      </c>
      <c r="Z479" s="16" t="str">
        <v/>
      </c>
      <c r="AB479" s="15">
        <v>0</v>
      </c>
      <c r="AC479" s="16" t="str">
        <v/>
      </c>
      <c r="AF479" s="14">
        <v>0</v>
      </c>
      <c r="AG479" s="14">
        <v>0</v>
      </c>
      <c r="AH479" s="14">
        <v>0</v>
      </c>
      <c r="AI479" s="14">
        <v>0</v>
      </c>
      <c r="AK479" s="15">
        <v>0</v>
      </c>
    </row>
    <row r="480" spans="1:37" ht="15" customHeight="1" x14ac:dyDescent="0.3">
      <c r="A480" s="23"/>
      <c r="B480" s="39"/>
      <c r="C480" s="39"/>
      <c r="D480" s="53">
        <v>0</v>
      </c>
      <c r="E480" s="40"/>
      <c r="G480" s="54"/>
      <c r="H480" s="51"/>
      <c r="R480" s="75">
        <v>0</v>
      </c>
      <c r="S480" s="76" t="str">
        <v/>
      </c>
      <c r="T480" s="62">
        <v>0</v>
      </c>
      <c r="V480" s="75">
        <v>0</v>
      </c>
      <c r="W480" s="76" t="str">
        <v/>
      </c>
      <c r="X480" s="67">
        <v>0</v>
      </c>
      <c r="Y480" s="65">
        <v>0</v>
      </c>
      <c r="Z480" s="16" t="str">
        <v/>
      </c>
      <c r="AB480" s="15">
        <v>0</v>
      </c>
      <c r="AC480" s="16" t="str">
        <v/>
      </c>
      <c r="AF480" s="14">
        <v>0</v>
      </c>
      <c r="AG480" s="14">
        <v>0</v>
      </c>
      <c r="AH480" s="14">
        <v>0</v>
      </c>
      <c r="AI480" s="14">
        <v>0</v>
      </c>
      <c r="AK480" s="15">
        <v>0</v>
      </c>
    </row>
    <row r="481" spans="1:37" ht="15" customHeight="1" x14ac:dyDescent="0.3">
      <c r="A481" s="23"/>
      <c r="B481" s="39"/>
      <c r="C481" s="39"/>
      <c r="D481" s="53">
        <v>0</v>
      </c>
      <c r="E481" s="40"/>
      <c r="G481" s="54"/>
      <c r="H481" s="51"/>
      <c r="R481" s="75">
        <v>0</v>
      </c>
      <c r="S481" s="76" t="str">
        <v/>
      </c>
      <c r="T481" s="62">
        <v>0</v>
      </c>
      <c r="V481" s="75">
        <v>0</v>
      </c>
      <c r="W481" s="76" t="str">
        <v/>
      </c>
      <c r="X481" s="67">
        <v>0</v>
      </c>
      <c r="Y481" s="65">
        <v>0</v>
      </c>
      <c r="Z481" s="16" t="str">
        <v/>
      </c>
      <c r="AB481" s="15">
        <v>0</v>
      </c>
      <c r="AC481" s="16" t="str">
        <v/>
      </c>
      <c r="AF481" s="14">
        <v>0</v>
      </c>
      <c r="AG481" s="14">
        <v>0</v>
      </c>
      <c r="AH481" s="14">
        <v>0</v>
      </c>
      <c r="AI481" s="14">
        <v>0</v>
      </c>
      <c r="AK481" s="15">
        <v>0</v>
      </c>
    </row>
    <row r="482" spans="1:37" ht="15" customHeight="1" x14ac:dyDescent="0.3">
      <c r="A482" s="23"/>
      <c r="B482" s="39"/>
      <c r="C482" s="39"/>
      <c r="D482" s="53">
        <v>0</v>
      </c>
      <c r="E482" s="40"/>
      <c r="G482" s="54"/>
      <c r="H482" s="51"/>
      <c r="R482" s="75">
        <v>0</v>
      </c>
      <c r="S482" s="76" t="str">
        <v/>
      </c>
      <c r="T482" s="62">
        <v>0</v>
      </c>
      <c r="V482" s="75">
        <v>0</v>
      </c>
      <c r="W482" s="76" t="str">
        <v/>
      </c>
      <c r="X482" s="67">
        <v>0</v>
      </c>
      <c r="Y482" s="65">
        <v>0</v>
      </c>
      <c r="Z482" s="16" t="str">
        <v/>
      </c>
      <c r="AB482" s="15">
        <v>0</v>
      </c>
      <c r="AC482" s="16" t="str">
        <v/>
      </c>
      <c r="AF482" s="14">
        <v>0</v>
      </c>
      <c r="AG482" s="14">
        <v>0</v>
      </c>
      <c r="AH482" s="14">
        <v>0</v>
      </c>
      <c r="AI482" s="14">
        <v>0</v>
      </c>
      <c r="AK482" s="15">
        <v>0</v>
      </c>
    </row>
    <row r="483" spans="1:37" ht="15" customHeight="1" x14ac:dyDescent="0.3">
      <c r="A483" s="23"/>
      <c r="B483" s="39"/>
      <c r="C483" s="39"/>
      <c r="D483" s="53">
        <v>0</v>
      </c>
      <c r="E483" s="40"/>
      <c r="G483" s="54"/>
      <c r="H483" s="51"/>
      <c r="R483" s="75">
        <v>0</v>
      </c>
      <c r="S483" s="76" t="str">
        <v/>
      </c>
      <c r="T483" s="62">
        <v>0</v>
      </c>
      <c r="V483" s="75">
        <v>0</v>
      </c>
      <c r="W483" s="76" t="str">
        <v/>
      </c>
      <c r="X483" s="67">
        <v>0</v>
      </c>
      <c r="Y483" s="65">
        <v>0</v>
      </c>
      <c r="Z483" s="16" t="str">
        <v/>
      </c>
      <c r="AB483" s="15">
        <v>0</v>
      </c>
      <c r="AC483" s="16" t="str">
        <v/>
      </c>
      <c r="AF483" s="14">
        <v>0</v>
      </c>
      <c r="AG483" s="14">
        <v>0</v>
      </c>
      <c r="AH483" s="14">
        <v>0</v>
      </c>
      <c r="AI483" s="14">
        <v>0</v>
      </c>
      <c r="AK483" s="15">
        <v>0</v>
      </c>
    </row>
    <row r="484" spans="1:37" ht="15" customHeight="1" x14ac:dyDescent="0.3">
      <c r="A484" s="23"/>
      <c r="B484" s="39"/>
      <c r="C484" s="39"/>
      <c r="D484" s="53">
        <v>0</v>
      </c>
      <c r="E484" s="40"/>
      <c r="G484" s="54"/>
      <c r="H484" s="51"/>
      <c r="R484" s="75">
        <v>0</v>
      </c>
      <c r="S484" s="76" t="str">
        <v/>
      </c>
      <c r="T484" s="62">
        <v>0</v>
      </c>
      <c r="V484" s="75">
        <v>0</v>
      </c>
      <c r="W484" s="76" t="str">
        <v/>
      </c>
      <c r="X484" s="67">
        <v>0</v>
      </c>
      <c r="Y484" s="65">
        <v>0</v>
      </c>
      <c r="Z484" s="16" t="str">
        <v/>
      </c>
      <c r="AB484" s="15">
        <v>0</v>
      </c>
      <c r="AC484" s="16" t="str">
        <v/>
      </c>
      <c r="AF484" s="14">
        <v>0</v>
      </c>
      <c r="AG484" s="14">
        <v>0</v>
      </c>
      <c r="AH484" s="14">
        <v>0</v>
      </c>
      <c r="AI484" s="14">
        <v>0</v>
      </c>
      <c r="AK484" s="15">
        <v>0</v>
      </c>
    </row>
    <row r="485" spans="1:37" ht="15" customHeight="1" x14ac:dyDescent="0.3">
      <c r="A485" s="23"/>
      <c r="B485" s="39"/>
      <c r="C485" s="39"/>
      <c r="D485" s="53">
        <v>0</v>
      </c>
      <c r="E485" s="40"/>
      <c r="G485" s="54"/>
      <c r="H485" s="51"/>
      <c r="R485" s="75">
        <v>0</v>
      </c>
      <c r="S485" s="76" t="str">
        <v/>
      </c>
      <c r="T485" s="62">
        <v>0</v>
      </c>
      <c r="V485" s="75">
        <v>0</v>
      </c>
      <c r="W485" s="76" t="str">
        <v/>
      </c>
      <c r="X485" s="67">
        <v>0</v>
      </c>
      <c r="Y485" s="65">
        <v>0</v>
      </c>
      <c r="Z485" s="16" t="str">
        <v/>
      </c>
      <c r="AB485" s="15">
        <v>0</v>
      </c>
      <c r="AC485" s="16" t="str">
        <v/>
      </c>
      <c r="AF485" s="14">
        <v>0</v>
      </c>
      <c r="AG485" s="14">
        <v>0</v>
      </c>
      <c r="AH485" s="14">
        <v>0</v>
      </c>
      <c r="AI485" s="14">
        <v>0</v>
      </c>
      <c r="AK485" s="15">
        <v>0</v>
      </c>
    </row>
    <row r="486" spans="1:37" ht="15" customHeight="1" x14ac:dyDescent="0.3">
      <c r="A486" s="23"/>
      <c r="B486" s="39"/>
      <c r="C486" s="39"/>
      <c r="D486" s="53">
        <v>0</v>
      </c>
      <c r="E486" s="40"/>
      <c r="G486" s="54"/>
      <c r="H486" s="51"/>
      <c r="R486" s="75">
        <v>0</v>
      </c>
      <c r="S486" s="76" t="str">
        <v/>
      </c>
      <c r="T486" s="62">
        <v>0</v>
      </c>
      <c r="V486" s="75">
        <v>0</v>
      </c>
      <c r="W486" s="76" t="str">
        <v/>
      </c>
      <c r="X486" s="67">
        <v>0</v>
      </c>
      <c r="Y486" s="65">
        <v>0</v>
      </c>
      <c r="Z486" s="16" t="str">
        <v/>
      </c>
      <c r="AB486" s="15">
        <v>0</v>
      </c>
      <c r="AC486" s="16" t="str">
        <v/>
      </c>
      <c r="AF486" s="14">
        <v>0</v>
      </c>
      <c r="AG486" s="14">
        <v>0</v>
      </c>
      <c r="AH486" s="14">
        <v>0</v>
      </c>
      <c r="AI486" s="14">
        <v>0</v>
      </c>
      <c r="AK486" s="15">
        <v>0</v>
      </c>
    </row>
    <row r="487" spans="1:37" ht="15" customHeight="1" x14ac:dyDescent="0.3">
      <c r="A487" s="23"/>
      <c r="B487" s="39"/>
      <c r="C487" s="39"/>
      <c r="D487" s="53">
        <v>0</v>
      </c>
      <c r="E487" s="40"/>
      <c r="G487" s="54"/>
      <c r="H487" s="51"/>
      <c r="R487" s="75">
        <v>0</v>
      </c>
      <c r="S487" s="76" t="str">
        <v/>
      </c>
      <c r="T487" s="62">
        <v>0</v>
      </c>
      <c r="V487" s="75">
        <v>0</v>
      </c>
      <c r="W487" s="76" t="str">
        <v/>
      </c>
      <c r="X487" s="67">
        <v>0</v>
      </c>
      <c r="Y487" s="65">
        <v>0</v>
      </c>
      <c r="Z487" s="16" t="str">
        <v/>
      </c>
      <c r="AB487" s="15">
        <v>0</v>
      </c>
      <c r="AC487" s="16" t="str">
        <v/>
      </c>
      <c r="AF487" s="14">
        <v>0</v>
      </c>
      <c r="AG487" s="14">
        <v>0</v>
      </c>
      <c r="AH487" s="14">
        <v>0</v>
      </c>
      <c r="AI487" s="14">
        <v>0</v>
      </c>
      <c r="AK487" s="15">
        <v>0</v>
      </c>
    </row>
    <row r="488" spans="1:37" ht="15" customHeight="1" x14ac:dyDescent="0.3">
      <c r="A488" s="23"/>
      <c r="B488" s="39"/>
      <c r="C488" s="39"/>
      <c r="D488" s="53">
        <v>0</v>
      </c>
      <c r="E488" s="40"/>
      <c r="G488" s="54"/>
      <c r="H488" s="51"/>
      <c r="R488" s="75">
        <v>0</v>
      </c>
      <c r="S488" s="76" t="str">
        <v/>
      </c>
      <c r="T488" s="62">
        <v>0</v>
      </c>
      <c r="V488" s="75">
        <v>0</v>
      </c>
      <c r="W488" s="76" t="str">
        <v/>
      </c>
      <c r="X488" s="67">
        <v>0</v>
      </c>
      <c r="Y488" s="65">
        <v>0</v>
      </c>
      <c r="Z488" s="16" t="str">
        <v/>
      </c>
      <c r="AB488" s="15">
        <v>0</v>
      </c>
      <c r="AC488" s="16" t="str">
        <v/>
      </c>
      <c r="AF488" s="14">
        <v>0</v>
      </c>
      <c r="AG488" s="14">
        <v>0</v>
      </c>
      <c r="AH488" s="14">
        <v>0</v>
      </c>
      <c r="AI488" s="14">
        <v>0</v>
      </c>
      <c r="AK488" s="15">
        <v>0</v>
      </c>
    </row>
    <row r="489" spans="1:37" ht="15" customHeight="1" x14ac:dyDescent="0.3">
      <c r="A489" s="23"/>
      <c r="B489" s="39"/>
      <c r="C489" s="39"/>
      <c r="D489" s="53">
        <v>0</v>
      </c>
      <c r="E489" s="40"/>
      <c r="G489" s="54"/>
      <c r="H489" s="51"/>
      <c r="R489" s="75">
        <v>0</v>
      </c>
      <c r="S489" s="76" t="str">
        <v/>
      </c>
      <c r="T489" s="62">
        <v>0</v>
      </c>
      <c r="V489" s="75">
        <v>0</v>
      </c>
      <c r="W489" s="76" t="str">
        <v/>
      </c>
      <c r="X489" s="67">
        <v>0</v>
      </c>
      <c r="Y489" s="65">
        <v>0</v>
      </c>
      <c r="Z489" s="16" t="str">
        <v/>
      </c>
      <c r="AB489" s="15">
        <v>0</v>
      </c>
      <c r="AC489" s="16" t="str">
        <v/>
      </c>
      <c r="AF489" s="14">
        <v>0</v>
      </c>
      <c r="AG489" s="14">
        <v>0</v>
      </c>
      <c r="AH489" s="14">
        <v>0</v>
      </c>
      <c r="AI489" s="14">
        <v>0</v>
      </c>
      <c r="AK489" s="15">
        <v>0</v>
      </c>
    </row>
    <row r="490" spans="1:37" ht="15" customHeight="1" x14ac:dyDescent="0.3">
      <c r="A490" s="23"/>
      <c r="B490" s="39"/>
      <c r="C490" s="39"/>
      <c r="D490" s="53">
        <v>0</v>
      </c>
      <c r="E490" s="40"/>
      <c r="G490" s="54"/>
      <c r="H490" s="51"/>
      <c r="R490" s="75">
        <v>0</v>
      </c>
      <c r="S490" s="76" t="str">
        <v/>
      </c>
      <c r="T490" s="62">
        <v>0</v>
      </c>
      <c r="V490" s="75">
        <v>0</v>
      </c>
      <c r="W490" s="76" t="str">
        <v/>
      </c>
      <c r="X490" s="67">
        <v>0</v>
      </c>
      <c r="Y490" s="65">
        <v>0</v>
      </c>
      <c r="Z490" s="16" t="str">
        <v/>
      </c>
      <c r="AB490" s="15">
        <v>0</v>
      </c>
      <c r="AC490" s="16" t="str">
        <v/>
      </c>
      <c r="AF490" s="14">
        <v>0</v>
      </c>
      <c r="AG490" s="14">
        <v>0</v>
      </c>
      <c r="AH490" s="14">
        <v>0</v>
      </c>
      <c r="AI490" s="14">
        <v>0</v>
      </c>
      <c r="AK490" s="15">
        <v>0</v>
      </c>
    </row>
    <row r="491" spans="1:37" ht="15" customHeight="1" x14ac:dyDescent="0.3">
      <c r="A491" s="23"/>
      <c r="B491" s="39"/>
      <c r="C491" s="39"/>
      <c r="D491" s="53">
        <v>0</v>
      </c>
      <c r="E491" s="40"/>
      <c r="G491" s="54"/>
      <c r="H491" s="51"/>
      <c r="R491" s="75">
        <v>0</v>
      </c>
      <c r="S491" s="76" t="str">
        <v/>
      </c>
      <c r="T491" s="62">
        <v>0</v>
      </c>
      <c r="V491" s="75">
        <v>0</v>
      </c>
      <c r="W491" s="76" t="str">
        <v/>
      </c>
      <c r="X491" s="67">
        <v>0</v>
      </c>
      <c r="Y491" s="65">
        <v>0</v>
      </c>
      <c r="Z491" s="16" t="str">
        <v/>
      </c>
      <c r="AB491" s="15">
        <v>0</v>
      </c>
      <c r="AC491" s="16" t="str">
        <v/>
      </c>
      <c r="AF491" s="14">
        <v>0</v>
      </c>
      <c r="AG491" s="14">
        <v>0</v>
      </c>
      <c r="AH491" s="14">
        <v>0</v>
      </c>
      <c r="AI491" s="14">
        <v>0</v>
      </c>
      <c r="AK491" s="15">
        <v>0</v>
      </c>
    </row>
    <row r="492" spans="1:37" ht="15" customHeight="1" x14ac:dyDescent="0.3">
      <c r="A492" s="23"/>
      <c r="B492" s="39"/>
      <c r="C492" s="39"/>
      <c r="D492" s="53">
        <v>0</v>
      </c>
      <c r="E492" s="40"/>
      <c r="G492" s="54"/>
      <c r="H492" s="51"/>
      <c r="R492" s="75">
        <v>0</v>
      </c>
      <c r="S492" s="76" t="str">
        <v/>
      </c>
      <c r="T492" s="62">
        <v>0</v>
      </c>
      <c r="V492" s="75">
        <v>0</v>
      </c>
      <c r="W492" s="76" t="str">
        <v/>
      </c>
      <c r="X492" s="67">
        <v>0</v>
      </c>
      <c r="Y492" s="65">
        <v>0</v>
      </c>
      <c r="Z492" s="16" t="str">
        <v/>
      </c>
      <c r="AB492" s="15">
        <v>0</v>
      </c>
      <c r="AC492" s="16" t="str">
        <v/>
      </c>
      <c r="AF492" s="14">
        <v>0</v>
      </c>
      <c r="AG492" s="14">
        <v>0</v>
      </c>
      <c r="AH492" s="14">
        <v>0</v>
      </c>
      <c r="AI492" s="14">
        <v>0</v>
      </c>
      <c r="AK492" s="15">
        <v>0</v>
      </c>
    </row>
    <row r="493" spans="1:37" ht="15" customHeight="1" x14ac:dyDescent="0.3">
      <c r="A493" s="23"/>
      <c r="B493" s="39"/>
      <c r="C493" s="39"/>
      <c r="D493" s="53">
        <v>0</v>
      </c>
      <c r="E493" s="40"/>
      <c r="G493" s="54"/>
      <c r="H493" s="51"/>
      <c r="R493" s="75">
        <v>0</v>
      </c>
      <c r="S493" s="76" t="str">
        <v/>
      </c>
      <c r="T493" s="62">
        <v>0</v>
      </c>
      <c r="V493" s="75">
        <v>0</v>
      </c>
      <c r="W493" s="76" t="str">
        <v/>
      </c>
      <c r="X493" s="67">
        <v>0</v>
      </c>
      <c r="Y493" s="65">
        <v>0</v>
      </c>
      <c r="Z493" s="16" t="str">
        <v/>
      </c>
      <c r="AB493" s="15">
        <v>0</v>
      </c>
      <c r="AC493" s="16" t="str">
        <v/>
      </c>
      <c r="AF493" s="14">
        <v>0</v>
      </c>
      <c r="AG493" s="14">
        <v>0</v>
      </c>
      <c r="AH493" s="14">
        <v>0</v>
      </c>
      <c r="AI493" s="14">
        <v>0</v>
      </c>
      <c r="AK493" s="15">
        <v>0</v>
      </c>
    </row>
    <row r="494" spans="1:37" ht="15" customHeight="1" x14ac:dyDescent="0.3">
      <c r="A494" s="23"/>
      <c r="B494" s="39"/>
      <c r="C494" s="39"/>
      <c r="D494" s="53">
        <v>0</v>
      </c>
      <c r="E494" s="40"/>
      <c r="G494" s="54"/>
      <c r="H494" s="51"/>
      <c r="R494" s="75">
        <v>0</v>
      </c>
      <c r="S494" s="76" t="str">
        <v/>
      </c>
      <c r="T494" s="62">
        <v>0</v>
      </c>
      <c r="V494" s="75">
        <v>0</v>
      </c>
      <c r="W494" s="76" t="str">
        <v/>
      </c>
      <c r="X494" s="67">
        <v>0</v>
      </c>
      <c r="Y494" s="65">
        <v>0</v>
      </c>
      <c r="Z494" s="16" t="str">
        <v/>
      </c>
      <c r="AB494" s="15">
        <v>0</v>
      </c>
      <c r="AC494" s="16" t="str">
        <v/>
      </c>
      <c r="AF494" s="14">
        <v>0</v>
      </c>
      <c r="AG494" s="14">
        <v>0</v>
      </c>
      <c r="AH494" s="14">
        <v>0</v>
      </c>
      <c r="AI494" s="14">
        <v>0</v>
      </c>
      <c r="AK494" s="15">
        <v>0</v>
      </c>
    </row>
    <row r="495" spans="1:37" ht="15" customHeight="1" x14ac:dyDescent="0.3">
      <c r="A495" s="23"/>
      <c r="B495" s="39"/>
      <c r="C495" s="39"/>
      <c r="D495" s="53">
        <v>0</v>
      </c>
      <c r="E495" s="40"/>
      <c r="G495" s="54"/>
      <c r="H495" s="51"/>
      <c r="R495" s="75">
        <v>0</v>
      </c>
      <c r="S495" s="76" t="str">
        <v/>
      </c>
      <c r="T495" s="62">
        <v>0</v>
      </c>
      <c r="V495" s="75">
        <v>0</v>
      </c>
      <c r="W495" s="76" t="str">
        <v/>
      </c>
      <c r="X495" s="67">
        <v>0</v>
      </c>
      <c r="Y495" s="65">
        <v>0</v>
      </c>
      <c r="Z495" s="16" t="str">
        <v/>
      </c>
      <c r="AB495" s="15">
        <v>0</v>
      </c>
      <c r="AC495" s="16" t="str">
        <v/>
      </c>
      <c r="AF495" s="14">
        <v>0</v>
      </c>
      <c r="AG495" s="14">
        <v>0</v>
      </c>
      <c r="AH495" s="14">
        <v>0</v>
      </c>
      <c r="AI495" s="14">
        <v>0</v>
      </c>
      <c r="AK495" s="15">
        <v>0</v>
      </c>
    </row>
    <row r="496" spans="1:37" ht="15" customHeight="1" x14ac:dyDescent="0.3">
      <c r="A496" s="23"/>
      <c r="B496" s="39"/>
      <c r="C496" s="39"/>
      <c r="D496" s="53">
        <v>0</v>
      </c>
      <c r="E496" s="40"/>
      <c r="G496" s="54"/>
      <c r="H496" s="51"/>
      <c r="R496" s="75">
        <v>0</v>
      </c>
      <c r="S496" s="76" t="str">
        <v/>
      </c>
      <c r="T496" s="62">
        <v>0</v>
      </c>
      <c r="V496" s="75">
        <v>0</v>
      </c>
      <c r="W496" s="76" t="str">
        <v/>
      </c>
      <c r="X496" s="67">
        <v>0</v>
      </c>
      <c r="Y496" s="65">
        <v>0</v>
      </c>
      <c r="Z496" s="16" t="str">
        <v/>
      </c>
      <c r="AB496" s="15">
        <v>0</v>
      </c>
      <c r="AC496" s="16" t="str">
        <v/>
      </c>
      <c r="AF496" s="14">
        <v>0</v>
      </c>
      <c r="AG496" s="14">
        <v>0</v>
      </c>
      <c r="AH496" s="14">
        <v>0</v>
      </c>
      <c r="AI496" s="14">
        <v>0</v>
      </c>
      <c r="AK496" s="15">
        <v>0</v>
      </c>
    </row>
    <row r="497" spans="1:37" ht="15" customHeight="1" x14ac:dyDescent="0.3">
      <c r="A497" s="23"/>
      <c r="B497" s="39"/>
      <c r="C497" s="39"/>
      <c r="D497" s="53">
        <v>0</v>
      </c>
      <c r="E497" s="40"/>
      <c r="G497" s="54"/>
      <c r="H497" s="51"/>
      <c r="R497" s="75">
        <v>0</v>
      </c>
      <c r="S497" s="76" t="str">
        <v/>
      </c>
      <c r="T497" s="62">
        <v>0</v>
      </c>
      <c r="V497" s="75">
        <v>0</v>
      </c>
      <c r="W497" s="76" t="str">
        <v/>
      </c>
      <c r="X497" s="67">
        <v>0</v>
      </c>
      <c r="Y497" s="65">
        <v>0</v>
      </c>
      <c r="Z497" s="16" t="str">
        <v/>
      </c>
      <c r="AB497" s="15">
        <v>0</v>
      </c>
      <c r="AC497" s="16" t="str">
        <v/>
      </c>
      <c r="AF497" s="14">
        <v>0</v>
      </c>
      <c r="AG497" s="14">
        <v>0</v>
      </c>
      <c r="AH497" s="14">
        <v>0</v>
      </c>
      <c r="AI497" s="14">
        <v>0</v>
      </c>
      <c r="AK497" s="15">
        <v>0</v>
      </c>
    </row>
    <row r="498" spans="1:37" ht="15" customHeight="1" x14ac:dyDescent="0.3">
      <c r="A498" s="23"/>
      <c r="B498" s="39"/>
      <c r="C498" s="39"/>
      <c r="D498" s="53">
        <v>0</v>
      </c>
      <c r="E498" s="40"/>
      <c r="G498" s="54"/>
      <c r="H498" s="51"/>
      <c r="R498" s="75">
        <v>0</v>
      </c>
      <c r="S498" s="76" t="str">
        <v/>
      </c>
      <c r="T498" s="62">
        <v>0</v>
      </c>
      <c r="V498" s="75">
        <v>0</v>
      </c>
      <c r="W498" s="76" t="str">
        <v/>
      </c>
      <c r="X498" s="67">
        <v>0</v>
      </c>
      <c r="Y498" s="65">
        <v>0</v>
      </c>
      <c r="Z498" s="16" t="str">
        <v/>
      </c>
      <c r="AB498" s="15">
        <v>0</v>
      </c>
      <c r="AC498" s="16" t="str">
        <v/>
      </c>
      <c r="AF498" s="14">
        <v>0</v>
      </c>
      <c r="AG498" s="14">
        <v>0</v>
      </c>
      <c r="AH498" s="14">
        <v>0</v>
      </c>
      <c r="AI498" s="14">
        <v>0</v>
      </c>
      <c r="AK498" s="15">
        <v>0</v>
      </c>
    </row>
    <row r="499" spans="1:37" ht="15" customHeight="1" x14ac:dyDescent="0.3">
      <c r="A499" s="23"/>
      <c r="B499" s="39"/>
      <c r="C499" s="39"/>
      <c r="D499" s="53">
        <v>0</v>
      </c>
      <c r="E499" s="40"/>
      <c r="G499" s="54"/>
      <c r="H499" s="51"/>
      <c r="R499" s="75">
        <v>0</v>
      </c>
      <c r="S499" s="76" t="str">
        <v/>
      </c>
      <c r="T499" s="62">
        <v>0</v>
      </c>
      <c r="V499" s="75">
        <v>0</v>
      </c>
      <c r="W499" s="76" t="str">
        <v/>
      </c>
      <c r="X499" s="67">
        <v>0</v>
      </c>
      <c r="Y499" s="65">
        <v>0</v>
      </c>
      <c r="Z499" s="16" t="str">
        <v/>
      </c>
      <c r="AB499" s="15">
        <v>0</v>
      </c>
      <c r="AC499" s="16" t="str">
        <v/>
      </c>
      <c r="AF499" s="14">
        <v>0</v>
      </c>
      <c r="AG499" s="14">
        <v>0</v>
      </c>
      <c r="AH499" s="14">
        <v>0</v>
      </c>
      <c r="AI499" s="14">
        <v>0</v>
      </c>
      <c r="AK499" s="15">
        <v>0</v>
      </c>
    </row>
    <row r="500" spans="1:37" ht="15" customHeight="1" x14ac:dyDescent="0.3">
      <c r="A500" s="23"/>
      <c r="B500" s="39"/>
      <c r="C500" s="39"/>
      <c r="D500" s="53">
        <v>0</v>
      </c>
      <c r="E500" s="40"/>
      <c r="G500" s="54"/>
      <c r="H500" s="51"/>
      <c r="R500" s="75">
        <v>0</v>
      </c>
      <c r="S500" s="76" t="str">
        <v/>
      </c>
      <c r="T500" s="62">
        <v>0</v>
      </c>
      <c r="V500" s="75">
        <v>0</v>
      </c>
      <c r="W500" s="76" t="str">
        <v/>
      </c>
      <c r="X500" s="67">
        <v>0</v>
      </c>
      <c r="Y500" s="65">
        <v>0</v>
      </c>
      <c r="Z500" s="16" t="str">
        <v/>
      </c>
      <c r="AB500" s="15">
        <v>0</v>
      </c>
      <c r="AC500" s="16" t="str">
        <v/>
      </c>
      <c r="AF500" s="14">
        <v>0</v>
      </c>
      <c r="AG500" s="14">
        <v>0</v>
      </c>
      <c r="AH500" s="14">
        <v>0</v>
      </c>
      <c r="AI500" s="14">
        <v>0</v>
      </c>
      <c r="AK500" s="15">
        <v>0</v>
      </c>
    </row>
    <row r="501" spans="1:37" ht="15" customHeight="1" x14ac:dyDescent="0.3">
      <c r="A501" s="23"/>
      <c r="B501" s="39"/>
      <c r="C501" s="39"/>
      <c r="D501" s="53">
        <v>0</v>
      </c>
      <c r="E501" s="40"/>
      <c r="G501" s="54"/>
      <c r="H501" s="51"/>
      <c r="R501" s="75">
        <v>0</v>
      </c>
      <c r="S501" s="76" t="str">
        <v/>
      </c>
      <c r="T501" s="62">
        <v>0</v>
      </c>
      <c r="V501" s="75">
        <v>0</v>
      </c>
      <c r="W501" s="76" t="str">
        <v/>
      </c>
      <c r="X501" s="67">
        <v>0</v>
      </c>
      <c r="Y501" s="65">
        <v>0</v>
      </c>
      <c r="Z501" s="16" t="str">
        <v/>
      </c>
      <c r="AB501" s="15">
        <v>0</v>
      </c>
      <c r="AC501" s="16" t="str">
        <v/>
      </c>
      <c r="AF501" s="14">
        <v>0</v>
      </c>
      <c r="AG501" s="14">
        <v>0</v>
      </c>
      <c r="AH501" s="14">
        <v>0</v>
      </c>
      <c r="AI501" s="14">
        <v>0</v>
      </c>
      <c r="AK501" s="15">
        <v>0</v>
      </c>
    </row>
    <row r="502" spans="1:37" ht="15" customHeight="1" x14ac:dyDescent="0.3">
      <c r="A502" s="23"/>
      <c r="B502" s="39"/>
      <c r="C502" s="39"/>
      <c r="D502" s="53">
        <v>0</v>
      </c>
      <c r="E502" s="40"/>
      <c r="G502" s="54"/>
      <c r="H502" s="51"/>
      <c r="R502" s="75">
        <v>0</v>
      </c>
      <c r="S502" s="76" t="str">
        <v/>
      </c>
      <c r="T502" s="62">
        <v>0</v>
      </c>
      <c r="V502" s="75">
        <v>0</v>
      </c>
      <c r="W502" s="76" t="str">
        <v/>
      </c>
      <c r="X502" s="67">
        <v>0</v>
      </c>
      <c r="Y502" s="65">
        <v>0</v>
      </c>
      <c r="Z502" s="16" t="str">
        <v/>
      </c>
      <c r="AB502" s="15">
        <v>0</v>
      </c>
      <c r="AC502" s="16" t="str">
        <v/>
      </c>
      <c r="AF502" s="14">
        <v>0</v>
      </c>
      <c r="AG502" s="14">
        <v>0</v>
      </c>
      <c r="AH502" s="14">
        <v>0</v>
      </c>
      <c r="AI502" s="14">
        <v>0</v>
      </c>
      <c r="AK502" s="15">
        <v>0</v>
      </c>
    </row>
    <row r="503" spans="1:37" ht="15" customHeight="1" x14ac:dyDescent="0.3">
      <c r="A503" s="23"/>
      <c r="B503" s="39"/>
      <c r="C503" s="39"/>
      <c r="D503" s="53">
        <v>0</v>
      </c>
      <c r="E503" s="40"/>
      <c r="G503" s="54"/>
      <c r="H503" s="51"/>
      <c r="R503" s="75">
        <v>0</v>
      </c>
      <c r="S503" s="76" t="str">
        <v/>
      </c>
      <c r="T503" s="62">
        <v>0</v>
      </c>
      <c r="V503" s="75">
        <v>0</v>
      </c>
      <c r="W503" s="76" t="str">
        <v/>
      </c>
      <c r="X503" s="67">
        <v>0</v>
      </c>
      <c r="Y503" s="65">
        <v>0</v>
      </c>
      <c r="Z503" s="16" t="str">
        <v/>
      </c>
      <c r="AB503" s="15">
        <v>0</v>
      </c>
      <c r="AC503" s="16" t="str">
        <v/>
      </c>
      <c r="AF503" s="14">
        <v>0</v>
      </c>
      <c r="AG503" s="14">
        <v>0</v>
      </c>
      <c r="AH503" s="14">
        <v>0</v>
      </c>
      <c r="AI503" s="14">
        <v>0</v>
      </c>
      <c r="AK503" s="15">
        <v>0</v>
      </c>
    </row>
    <row r="504" spans="1:37" ht="15" customHeight="1" x14ac:dyDescent="0.3">
      <c r="A504" s="23"/>
      <c r="B504" s="39"/>
      <c r="C504" s="39"/>
      <c r="D504" s="53">
        <v>0</v>
      </c>
      <c r="E504" s="40"/>
      <c r="G504" s="54"/>
      <c r="H504" s="51"/>
      <c r="R504" s="75">
        <v>0</v>
      </c>
      <c r="S504" s="76" t="str">
        <v/>
      </c>
      <c r="T504" s="62">
        <v>0</v>
      </c>
      <c r="V504" s="75">
        <v>0</v>
      </c>
      <c r="W504" s="76" t="str">
        <v/>
      </c>
      <c r="X504" s="67">
        <v>0</v>
      </c>
      <c r="Y504" s="65">
        <v>0</v>
      </c>
      <c r="Z504" s="16" t="str">
        <v/>
      </c>
      <c r="AB504" s="15">
        <v>0</v>
      </c>
      <c r="AC504" s="16" t="str">
        <v/>
      </c>
      <c r="AF504" s="14">
        <v>0</v>
      </c>
      <c r="AG504" s="14">
        <v>0</v>
      </c>
      <c r="AH504" s="14">
        <v>0</v>
      </c>
      <c r="AI504" s="14">
        <v>0</v>
      </c>
      <c r="AK504" s="15">
        <v>0</v>
      </c>
    </row>
    <row r="505" spans="1:37" ht="15" customHeight="1" x14ac:dyDescent="0.3">
      <c r="A505" s="23"/>
      <c r="B505" s="39"/>
      <c r="C505" s="39"/>
      <c r="D505" s="53">
        <v>0</v>
      </c>
      <c r="E505" s="40"/>
      <c r="G505" s="54"/>
      <c r="H505" s="51"/>
      <c r="R505" s="75">
        <v>0</v>
      </c>
      <c r="S505" s="76" t="str">
        <v/>
      </c>
      <c r="T505" s="62">
        <v>0</v>
      </c>
      <c r="V505" s="75">
        <v>0</v>
      </c>
      <c r="W505" s="76" t="str">
        <v/>
      </c>
      <c r="X505" s="67">
        <v>0</v>
      </c>
      <c r="Y505" s="65">
        <v>0</v>
      </c>
      <c r="Z505" s="16" t="str">
        <v/>
      </c>
      <c r="AB505" s="15">
        <v>0</v>
      </c>
      <c r="AC505" s="16" t="str">
        <v/>
      </c>
      <c r="AF505" s="14">
        <v>0</v>
      </c>
      <c r="AG505" s="14">
        <v>0</v>
      </c>
      <c r="AH505" s="14">
        <v>0</v>
      </c>
      <c r="AI505" s="14">
        <v>0</v>
      </c>
      <c r="AK505" s="15">
        <v>0</v>
      </c>
    </row>
    <row r="506" spans="1:37" ht="15" customHeight="1" x14ac:dyDescent="0.3">
      <c r="A506" s="23"/>
      <c r="B506" s="39"/>
      <c r="C506" s="39"/>
      <c r="D506" s="53">
        <v>0</v>
      </c>
      <c r="E506" s="40"/>
      <c r="G506" s="54"/>
      <c r="H506" s="51"/>
      <c r="R506" s="75">
        <v>0</v>
      </c>
      <c r="S506" s="76" t="str">
        <v/>
      </c>
      <c r="T506" s="62">
        <v>0</v>
      </c>
      <c r="V506" s="75">
        <v>0</v>
      </c>
      <c r="W506" s="76" t="str">
        <v/>
      </c>
      <c r="X506" s="67">
        <v>0</v>
      </c>
      <c r="Y506" s="65">
        <v>0</v>
      </c>
      <c r="Z506" s="16" t="str">
        <v/>
      </c>
      <c r="AB506" s="15">
        <v>0</v>
      </c>
      <c r="AC506" s="16" t="str">
        <v/>
      </c>
      <c r="AF506" s="14">
        <v>0</v>
      </c>
      <c r="AG506" s="14">
        <v>0</v>
      </c>
      <c r="AH506" s="14">
        <v>0</v>
      </c>
      <c r="AI506" s="14">
        <v>0</v>
      </c>
      <c r="AK506" s="15">
        <v>0</v>
      </c>
    </row>
    <row r="507" spans="1:37" ht="15" customHeight="1" x14ac:dyDescent="0.3">
      <c r="A507" s="23"/>
      <c r="B507" s="39"/>
      <c r="C507" s="39"/>
      <c r="D507" s="53">
        <v>0</v>
      </c>
      <c r="E507" s="40"/>
      <c r="G507" s="54"/>
      <c r="H507" s="51"/>
      <c r="R507" s="75">
        <v>0</v>
      </c>
      <c r="S507" s="76" t="str">
        <v/>
      </c>
      <c r="T507" s="62">
        <v>0</v>
      </c>
      <c r="V507" s="75">
        <v>0</v>
      </c>
      <c r="W507" s="76" t="str">
        <v/>
      </c>
      <c r="X507" s="67">
        <v>0</v>
      </c>
      <c r="Y507" s="65">
        <v>0</v>
      </c>
      <c r="Z507" s="16" t="str">
        <v/>
      </c>
      <c r="AB507" s="15">
        <v>0</v>
      </c>
      <c r="AC507" s="16" t="str">
        <v/>
      </c>
      <c r="AF507" s="14">
        <v>0</v>
      </c>
      <c r="AG507" s="14">
        <v>0</v>
      </c>
      <c r="AH507" s="14">
        <v>0</v>
      </c>
      <c r="AI507" s="14">
        <v>0</v>
      </c>
      <c r="AK507" s="15">
        <v>0</v>
      </c>
    </row>
    <row r="508" spans="1:37" ht="15" customHeight="1" x14ac:dyDescent="0.3">
      <c r="A508" s="23"/>
      <c r="B508" s="39"/>
      <c r="C508" s="39"/>
      <c r="D508" s="53">
        <v>0</v>
      </c>
      <c r="E508" s="40"/>
      <c r="G508" s="54"/>
      <c r="H508" s="51"/>
      <c r="R508" s="75">
        <v>0</v>
      </c>
      <c r="S508" s="76" t="str">
        <v/>
      </c>
      <c r="T508" s="62">
        <v>0</v>
      </c>
      <c r="V508" s="75">
        <v>0</v>
      </c>
      <c r="W508" s="76" t="str">
        <v/>
      </c>
      <c r="X508" s="67">
        <v>0</v>
      </c>
      <c r="Y508" s="65">
        <v>0</v>
      </c>
      <c r="Z508" s="16" t="str">
        <v/>
      </c>
      <c r="AB508" s="15">
        <v>0</v>
      </c>
      <c r="AC508" s="16" t="str">
        <v/>
      </c>
      <c r="AF508" s="14">
        <v>0</v>
      </c>
      <c r="AG508" s="14">
        <v>0</v>
      </c>
      <c r="AH508" s="14">
        <v>0</v>
      </c>
      <c r="AI508" s="14">
        <v>0</v>
      </c>
      <c r="AK508" s="15">
        <v>0</v>
      </c>
    </row>
    <row r="509" spans="1:37" ht="15" customHeight="1" x14ac:dyDescent="0.3">
      <c r="A509" s="23"/>
      <c r="B509" s="39"/>
      <c r="C509" s="39"/>
      <c r="D509" s="53">
        <v>0</v>
      </c>
      <c r="E509" s="40"/>
      <c r="G509" s="54"/>
      <c r="H509" s="51"/>
      <c r="R509" s="75">
        <v>0</v>
      </c>
      <c r="S509" s="76" t="str">
        <v/>
      </c>
      <c r="T509" s="62">
        <v>0</v>
      </c>
      <c r="V509" s="75">
        <v>0</v>
      </c>
      <c r="W509" s="76" t="str">
        <v/>
      </c>
      <c r="X509" s="67">
        <v>0</v>
      </c>
      <c r="Y509" s="65">
        <v>0</v>
      </c>
      <c r="Z509" s="16" t="str">
        <v/>
      </c>
      <c r="AB509" s="15">
        <v>0</v>
      </c>
      <c r="AC509" s="16" t="str">
        <v/>
      </c>
      <c r="AF509" s="14">
        <v>0</v>
      </c>
      <c r="AG509" s="14">
        <v>0</v>
      </c>
      <c r="AH509" s="14">
        <v>0</v>
      </c>
      <c r="AI509" s="14">
        <v>0</v>
      </c>
      <c r="AK509" s="15">
        <v>0</v>
      </c>
    </row>
    <row r="510" spans="1:37" ht="15" customHeight="1" x14ac:dyDescent="0.3">
      <c r="A510" s="23"/>
      <c r="B510" s="39"/>
      <c r="C510" s="39"/>
      <c r="D510" s="53">
        <v>0</v>
      </c>
      <c r="E510" s="40"/>
      <c r="G510" s="54"/>
      <c r="H510" s="51"/>
      <c r="R510" s="75">
        <v>0</v>
      </c>
      <c r="S510" s="76" t="str">
        <v/>
      </c>
      <c r="T510" s="62">
        <v>0</v>
      </c>
      <c r="V510" s="75">
        <v>0</v>
      </c>
      <c r="W510" s="76" t="str">
        <v/>
      </c>
      <c r="X510" s="67">
        <v>0</v>
      </c>
      <c r="Y510" s="65">
        <v>0</v>
      </c>
      <c r="Z510" s="16" t="str">
        <v/>
      </c>
      <c r="AB510" s="15">
        <v>0</v>
      </c>
      <c r="AC510" s="16" t="str">
        <v/>
      </c>
      <c r="AF510" s="14">
        <v>0</v>
      </c>
      <c r="AG510" s="14">
        <v>0</v>
      </c>
      <c r="AH510" s="14">
        <v>0</v>
      </c>
      <c r="AI510" s="14">
        <v>0</v>
      </c>
      <c r="AK510" s="15">
        <v>0</v>
      </c>
    </row>
    <row r="511" spans="1:37" ht="15" customHeight="1" x14ac:dyDescent="0.3">
      <c r="A511" s="23"/>
      <c r="B511" s="39"/>
      <c r="C511" s="39"/>
      <c r="D511" s="53">
        <v>0</v>
      </c>
      <c r="E511" s="40"/>
      <c r="G511" s="54"/>
      <c r="H511" s="51"/>
      <c r="R511" s="75">
        <v>0</v>
      </c>
      <c r="S511" s="76" t="str">
        <v/>
      </c>
      <c r="T511" s="62">
        <v>0</v>
      </c>
      <c r="V511" s="75">
        <v>0</v>
      </c>
      <c r="W511" s="76" t="str">
        <v/>
      </c>
      <c r="X511" s="67">
        <v>0</v>
      </c>
      <c r="Y511" s="65">
        <v>0</v>
      </c>
      <c r="Z511" s="16" t="str">
        <v/>
      </c>
      <c r="AB511" s="15">
        <v>0</v>
      </c>
      <c r="AC511" s="16" t="str">
        <v/>
      </c>
      <c r="AF511" s="14">
        <v>0</v>
      </c>
      <c r="AG511" s="14">
        <v>0</v>
      </c>
      <c r="AH511" s="14">
        <v>0</v>
      </c>
      <c r="AI511" s="14">
        <v>0</v>
      </c>
      <c r="AK511" s="15">
        <v>0</v>
      </c>
    </row>
    <row r="512" spans="1:37" ht="15" customHeight="1" x14ac:dyDescent="0.3">
      <c r="A512" s="23"/>
      <c r="B512" s="39"/>
      <c r="C512" s="39"/>
      <c r="D512" s="53">
        <v>0</v>
      </c>
      <c r="E512" s="40"/>
      <c r="G512" s="54"/>
      <c r="H512" s="51"/>
      <c r="R512" s="75">
        <v>0</v>
      </c>
      <c r="S512" s="76" t="str">
        <v/>
      </c>
      <c r="T512" s="62">
        <v>0</v>
      </c>
      <c r="V512" s="75">
        <v>0</v>
      </c>
      <c r="W512" s="76" t="str">
        <v/>
      </c>
      <c r="X512" s="67">
        <v>0</v>
      </c>
      <c r="Y512" s="65">
        <v>0</v>
      </c>
      <c r="Z512" s="16" t="str">
        <v/>
      </c>
      <c r="AB512" s="15">
        <v>0</v>
      </c>
      <c r="AC512" s="16" t="str">
        <v/>
      </c>
      <c r="AF512" s="14">
        <v>0</v>
      </c>
      <c r="AG512" s="14">
        <v>0</v>
      </c>
      <c r="AH512" s="14">
        <v>0</v>
      </c>
      <c r="AI512" s="14">
        <v>0</v>
      </c>
      <c r="AK512" s="15">
        <v>0</v>
      </c>
    </row>
    <row r="513" spans="1:37" ht="15" customHeight="1" x14ac:dyDescent="0.3">
      <c r="A513" s="23"/>
      <c r="B513" s="39"/>
      <c r="C513" s="39"/>
      <c r="D513" s="53">
        <v>0</v>
      </c>
      <c r="E513" s="40"/>
      <c r="G513" s="54"/>
      <c r="H513" s="51"/>
      <c r="R513" s="75">
        <v>0</v>
      </c>
      <c r="S513" s="76" t="str">
        <v/>
      </c>
      <c r="T513" s="62">
        <v>0</v>
      </c>
      <c r="V513" s="75">
        <v>0</v>
      </c>
      <c r="W513" s="76" t="str">
        <v/>
      </c>
      <c r="X513" s="67">
        <v>0</v>
      </c>
      <c r="Y513" s="65">
        <v>0</v>
      </c>
      <c r="Z513" s="16" t="str">
        <v/>
      </c>
      <c r="AB513" s="15">
        <v>0</v>
      </c>
      <c r="AC513" s="16" t="str">
        <v/>
      </c>
      <c r="AF513" s="14">
        <v>0</v>
      </c>
      <c r="AG513" s="14">
        <v>0</v>
      </c>
      <c r="AH513" s="14">
        <v>0</v>
      </c>
      <c r="AI513" s="14">
        <v>0</v>
      </c>
      <c r="AK513" s="15">
        <v>0</v>
      </c>
    </row>
    <row r="514" spans="1:37" ht="15" customHeight="1" x14ac:dyDescent="0.3">
      <c r="A514" s="23"/>
      <c r="B514" s="39"/>
      <c r="C514" s="39"/>
      <c r="D514" s="53">
        <v>0</v>
      </c>
      <c r="E514" s="40"/>
      <c r="G514" s="54"/>
      <c r="H514" s="51"/>
      <c r="R514" s="75">
        <v>0</v>
      </c>
      <c r="S514" s="76" t="str">
        <v/>
      </c>
      <c r="T514" s="62">
        <v>0</v>
      </c>
      <c r="V514" s="75">
        <v>0</v>
      </c>
      <c r="W514" s="76" t="str">
        <v/>
      </c>
      <c r="X514" s="67">
        <v>0</v>
      </c>
      <c r="Y514" s="65">
        <v>0</v>
      </c>
      <c r="Z514" s="16" t="str">
        <v/>
      </c>
      <c r="AB514" s="15">
        <v>0</v>
      </c>
      <c r="AC514" s="16" t="str">
        <v/>
      </c>
      <c r="AF514" s="14">
        <v>0</v>
      </c>
      <c r="AG514" s="14">
        <v>0</v>
      </c>
      <c r="AH514" s="14">
        <v>0</v>
      </c>
      <c r="AI514" s="14">
        <v>0</v>
      </c>
      <c r="AK514" s="15">
        <v>0</v>
      </c>
    </row>
    <row r="515" spans="1:37" ht="15" customHeight="1" x14ac:dyDescent="0.3">
      <c r="A515" s="23"/>
      <c r="B515" s="39"/>
      <c r="C515" s="39"/>
      <c r="D515" s="53">
        <v>0</v>
      </c>
      <c r="E515" s="40"/>
      <c r="G515" s="54"/>
      <c r="H515" s="51"/>
      <c r="R515" s="75">
        <v>0</v>
      </c>
      <c r="S515" s="76" t="str">
        <v/>
      </c>
      <c r="T515" s="62">
        <v>0</v>
      </c>
      <c r="V515" s="75">
        <v>0</v>
      </c>
      <c r="W515" s="76" t="str">
        <v/>
      </c>
      <c r="X515" s="67">
        <v>0</v>
      </c>
      <c r="Y515" s="65">
        <v>0</v>
      </c>
      <c r="Z515" s="16" t="str">
        <v/>
      </c>
      <c r="AB515" s="15">
        <v>0</v>
      </c>
      <c r="AC515" s="16" t="str">
        <v/>
      </c>
      <c r="AF515" s="14">
        <v>0</v>
      </c>
      <c r="AG515" s="14">
        <v>0</v>
      </c>
      <c r="AH515" s="14">
        <v>0</v>
      </c>
      <c r="AI515" s="14">
        <v>0</v>
      </c>
      <c r="AK515" s="15">
        <v>0</v>
      </c>
    </row>
    <row r="516" spans="1:37" ht="15" customHeight="1" x14ac:dyDescent="0.3">
      <c r="A516" s="23"/>
      <c r="B516" s="39"/>
      <c r="C516" s="39"/>
      <c r="D516" s="53">
        <v>0</v>
      </c>
      <c r="E516" s="40"/>
      <c r="G516" s="54"/>
      <c r="H516" s="51"/>
      <c r="R516" s="75">
        <v>0</v>
      </c>
      <c r="S516" s="76" t="str">
        <v/>
      </c>
      <c r="T516" s="62">
        <v>0</v>
      </c>
      <c r="V516" s="75">
        <v>0</v>
      </c>
      <c r="W516" s="76" t="str">
        <v/>
      </c>
      <c r="X516" s="67">
        <v>0</v>
      </c>
      <c r="Y516" s="65">
        <v>0</v>
      </c>
      <c r="Z516" s="16" t="str">
        <v/>
      </c>
      <c r="AB516" s="15">
        <v>0</v>
      </c>
      <c r="AC516" s="16" t="str">
        <v/>
      </c>
      <c r="AF516" s="14">
        <v>0</v>
      </c>
      <c r="AG516" s="14">
        <v>0</v>
      </c>
      <c r="AH516" s="14">
        <v>0</v>
      </c>
      <c r="AI516" s="14">
        <v>0</v>
      </c>
      <c r="AK516" s="15">
        <v>0</v>
      </c>
    </row>
    <row r="517" spans="1:37" ht="15" customHeight="1" x14ac:dyDescent="0.3">
      <c r="A517" s="23"/>
      <c r="B517" s="39"/>
      <c r="C517" s="39"/>
      <c r="D517" s="53">
        <v>0</v>
      </c>
      <c r="E517" s="40"/>
      <c r="G517" s="54"/>
      <c r="H517" s="51"/>
      <c r="R517" s="75">
        <v>0</v>
      </c>
      <c r="S517" s="76" t="str">
        <v/>
      </c>
      <c r="T517" s="62">
        <v>0</v>
      </c>
      <c r="V517" s="75">
        <v>0</v>
      </c>
      <c r="W517" s="76" t="str">
        <v/>
      </c>
      <c r="X517" s="67">
        <v>0</v>
      </c>
      <c r="Y517" s="65">
        <v>0</v>
      </c>
      <c r="Z517" s="16" t="str">
        <v/>
      </c>
      <c r="AB517" s="15">
        <v>0</v>
      </c>
      <c r="AC517" s="16" t="str">
        <v/>
      </c>
      <c r="AF517" s="14">
        <v>0</v>
      </c>
      <c r="AG517" s="14">
        <v>0</v>
      </c>
      <c r="AH517" s="14">
        <v>0</v>
      </c>
      <c r="AI517" s="14">
        <v>0</v>
      </c>
      <c r="AK517" s="15">
        <v>0</v>
      </c>
    </row>
    <row r="518" spans="1:37" ht="15" customHeight="1" x14ac:dyDescent="0.3">
      <c r="A518" s="23"/>
      <c r="B518" s="39"/>
      <c r="C518" s="39"/>
      <c r="D518" s="53">
        <v>0</v>
      </c>
      <c r="E518" s="40"/>
      <c r="G518" s="54"/>
      <c r="H518" s="51"/>
      <c r="R518" s="75">
        <v>0</v>
      </c>
      <c r="S518" s="76" t="str">
        <v/>
      </c>
      <c r="T518" s="62">
        <v>0</v>
      </c>
      <c r="V518" s="75">
        <v>0</v>
      </c>
      <c r="W518" s="76" t="str">
        <v/>
      </c>
      <c r="X518" s="67">
        <v>0</v>
      </c>
      <c r="Y518" s="65">
        <v>0</v>
      </c>
      <c r="Z518" s="16" t="str">
        <v/>
      </c>
      <c r="AB518" s="15">
        <v>0</v>
      </c>
      <c r="AC518" s="16" t="str">
        <v/>
      </c>
      <c r="AF518" s="14">
        <v>0</v>
      </c>
      <c r="AG518" s="14">
        <v>0</v>
      </c>
      <c r="AH518" s="14">
        <v>0</v>
      </c>
      <c r="AI518" s="14">
        <v>0</v>
      </c>
      <c r="AK518" s="15">
        <v>0</v>
      </c>
    </row>
    <row r="519" spans="1:37" ht="15" customHeight="1" x14ac:dyDescent="0.3">
      <c r="A519" s="23"/>
      <c r="B519" s="39"/>
      <c r="C519" s="39"/>
      <c r="D519" s="53">
        <v>0</v>
      </c>
      <c r="E519" s="40"/>
      <c r="G519" s="54"/>
      <c r="H519" s="51"/>
      <c r="R519" s="75">
        <v>0</v>
      </c>
      <c r="S519" s="76" t="str">
        <v/>
      </c>
      <c r="T519" s="62">
        <v>0</v>
      </c>
      <c r="V519" s="75">
        <v>0</v>
      </c>
      <c r="W519" s="76" t="str">
        <v/>
      </c>
      <c r="X519" s="67">
        <v>0</v>
      </c>
      <c r="Y519" s="65">
        <v>0</v>
      </c>
      <c r="Z519" s="16" t="str">
        <v/>
      </c>
      <c r="AB519" s="15">
        <v>0</v>
      </c>
      <c r="AC519" s="16" t="str">
        <v/>
      </c>
      <c r="AF519" s="14">
        <v>0</v>
      </c>
      <c r="AG519" s="14">
        <v>0</v>
      </c>
      <c r="AH519" s="14">
        <v>0</v>
      </c>
      <c r="AI519" s="14">
        <v>0</v>
      </c>
      <c r="AK519" s="15">
        <v>0</v>
      </c>
    </row>
    <row r="520" spans="1:37" ht="15" customHeight="1" x14ac:dyDescent="0.3">
      <c r="A520" s="23"/>
      <c r="B520" s="39"/>
      <c r="C520" s="39"/>
      <c r="D520" s="53">
        <v>0</v>
      </c>
      <c r="E520" s="40"/>
      <c r="G520" s="54"/>
      <c r="H520" s="51"/>
      <c r="R520" s="75">
        <v>0</v>
      </c>
      <c r="S520" s="76" t="str">
        <v/>
      </c>
      <c r="T520" s="62">
        <v>0</v>
      </c>
      <c r="V520" s="75">
        <v>0</v>
      </c>
      <c r="W520" s="76" t="str">
        <v/>
      </c>
      <c r="X520" s="67">
        <v>0</v>
      </c>
      <c r="Y520" s="65">
        <v>0</v>
      </c>
      <c r="Z520" s="16" t="str">
        <v/>
      </c>
      <c r="AB520" s="15">
        <v>0</v>
      </c>
      <c r="AC520" s="16" t="str">
        <v/>
      </c>
      <c r="AF520" s="14">
        <v>0</v>
      </c>
      <c r="AG520" s="14">
        <v>0</v>
      </c>
      <c r="AH520" s="14">
        <v>0</v>
      </c>
      <c r="AI520" s="14">
        <v>0</v>
      </c>
      <c r="AK520" s="15">
        <v>0</v>
      </c>
    </row>
    <row r="521" spans="1:37" ht="15" customHeight="1" x14ac:dyDescent="0.3">
      <c r="A521" s="23"/>
      <c r="B521" s="39"/>
      <c r="C521" s="39"/>
      <c r="D521" s="53">
        <v>0</v>
      </c>
      <c r="E521" s="40"/>
      <c r="G521" s="54"/>
      <c r="H521" s="51"/>
      <c r="R521" s="75">
        <v>0</v>
      </c>
      <c r="S521" s="76" t="str">
        <v/>
      </c>
      <c r="T521" s="62">
        <v>0</v>
      </c>
      <c r="V521" s="75">
        <v>0</v>
      </c>
      <c r="W521" s="76" t="str">
        <v/>
      </c>
      <c r="X521" s="67">
        <v>0</v>
      </c>
      <c r="Y521" s="65">
        <v>0</v>
      </c>
      <c r="Z521" s="16" t="str">
        <v/>
      </c>
      <c r="AB521" s="15">
        <v>0</v>
      </c>
      <c r="AC521" s="16" t="str">
        <v/>
      </c>
      <c r="AF521" s="14">
        <v>0</v>
      </c>
      <c r="AG521" s="14">
        <v>0</v>
      </c>
      <c r="AH521" s="14">
        <v>0</v>
      </c>
      <c r="AI521" s="14">
        <v>0</v>
      </c>
      <c r="AK521" s="15">
        <v>0</v>
      </c>
    </row>
    <row r="522" spans="1:37" ht="15" customHeight="1" x14ac:dyDescent="0.3">
      <c r="A522" s="23"/>
      <c r="B522" s="39"/>
      <c r="C522" s="39"/>
      <c r="D522" s="53">
        <v>0</v>
      </c>
      <c r="E522" s="40"/>
      <c r="G522" s="54"/>
      <c r="H522" s="51"/>
      <c r="R522" s="75">
        <v>0</v>
      </c>
      <c r="S522" s="76" t="str">
        <v/>
      </c>
      <c r="T522" s="62">
        <v>0</v>
      </c>
      <c r="V522" s="75">
        <v>0</v>
      </c>
      <c r="W522" s="76" t="str">
        <v/>
      </c>
      <c r="X522" s="67">
        <v>0</v>
      </c>
      <c r="Y522" s="65">
        <v>0</v>
      </c>
      <c r="Z522" s="16" t="str">
        <v/>
      </c>
      <c r="AB522" s="15">
        <v>0</v>
      </c>
      <c r="AC522" s="16" t="str">
        <v/>
      </c>
      <c r="AF522" s="14">
        <v>0</v>
      </c>
      <c r="AG522" s="14">
        <v>0</v>
      </c>
      <c r="AH522" s="14">
        <v>0</v>
      </c>
      <c r="AI522" s="14">
        <v>0</v>
      </c>
      <c r="AK522" s="15">
        <v>0</v>
      </c>
    </row>
    <row r="523" spans="1:37" ht="15" customHeight="1" x14ac:dyDescent="0.3">
      <c r="A523" s="23"/>
      <c r="B523" s="39"/>
      <c r="C523" s="39"/>
      <c r="D523" s="53">
        <v>0</v>
      </c>
      <c r="E523" s="40"/>
      <c r="G523" s="54"/>
      <c r="H523" s="51"/>
      <c r="R523" s="75">
        <v>0</v>
      </c>
      <c r="S523" s="76" t="str">
        <v/>
      </c>
      <c r="T523" s="62">
        <v>0</v>
      </c>
      <c r="V523" s="75">
        <v>0</v>
      </c>
      <c r="W523" s="76" t="str">
        <v/>
      </c>
      <c r="X523" s="67">
        <v>0</v>
      </c>
      <c r="Y523" s="65">
        <v>0</v>
      </c>
      <c r="Z523" s="16" t="str">
        <v/>
      </c>
      <c r="AB523" s="15">
        <v>0</v>
      </c>
      <c r="AC523" s="16" t="str">
        <v/>
      </c>
      <c r="AF523" s="14">
        <v>0</v>
      </c>
      <c r="AG523" s="14">
        <v>0</v>
      </c>
      <c r="AH523" s="14">
        <v>0</v>
      </c>
      <c r="AI523" s="14">
        <v>0</v>
      </c>
      <c r="AK523" s="15">
        <v>0</v>
      </c>
    </row>
    <row r="524" spans="1:37" ht="15" customHeight="1" x14ac:dyDescent="0.3">
      <c r="A524" s="23"/>
      <c r="B524" s="39"/>
      <c r="C524" s="39"/>
      <c r="D524" s="53">
        <v>0</v>
      </c>
      <c r="E524" s="40"/>
      <c r="G524" s="54"/>
      <c r="H524" s="51"/>
      <c r="R524" s="75">
        <v>0</v>
      </c>
      <c r="S524" s="76" t="str">
        <v/>
      </c>
      <c r="T524" s="62">
        <v>0</v>
      </c>
      <c r="V524" s="75">
        <v>0</v>
      </c>
      <c r="W524" s="76" t="str">
        <v/>
      </c>
      <c r="X524" s="67">
        <v>0</v>
      </c>
      <c r="Y524" s="65">
        <v>0</v>
      </c>
      <c r="Z524" s="16" t="str">
        <v/>
      </c>
      <c r="AB524" s="15">
        <v>0</v>
      </c>
      <c r="AC524" s="16" t="str">
        <v/>
      </c>
      <c r="AF524" s="14">
        <v>0</v>
      </c>
      <c r="AG524" s="14">
        <v>0</v>
      </c>
      <c r="AH524" s="14">
        <v>0</v>
      </c>
      <c r="AI524" s="14">
        <v>0</v>
      </c>
      <c r="AK524" s="15">
        <v>0</v>
      </c>
    </row>
    <row r="525" spans="1:37" ht="15" customHeight="1" x14ac:dyDescent="0.3">
      <c r="A525" s="23"/>
      <c r="B525" s="39"/>
      <c r="C525" s="39"/>
      <c r="D525" s="53">
        <v>0</v>
      </c>
      <c r="E525" s="40"/>
      <c r="G525" s="54"/>
      <c r="H525" s="51"/>
      <c r="R525" s="75">
        <v>0</v>
      </c>
      <c r="S525" s="76" t="str">
        <v/>
      </c>
      <c r="T525" s="62">
        <v>0</v>
      </c>
      <c r="V525" s="75">
        <v>0</v>
      </c>
      <c r="W525" s="76" t="str">
        <v/>
      </c>
      <c r="X525" s="67">
        <v>0</v>
      </c>
      <c r="Y525" s="65">
        <v>0</v>
      </c>
      <c r="Z525" s="16" t="str">
        <v/>
      </c>
      <c r="AB525" s="15">
        <v>0</v>
      </c>
      <c r="AC525" s="16" t="str">
        <v/>
      </c>
      <c r="AF525" s="14">
        <v>0</v>
      </c>
      <c r="AG525" s="14">
        <v>0</v>
      </c>
      <c r="AH525" s="14">
        <v>0</v>
      </c>
      <c r="AI525" s="14">
        <v>0</v>
      </c>
      <c r="AK525" s="15">
        <v>0</v>
      </c>
    </row>
    <row r="526" spans="1:37" ht="15" customHeight="1" x14ac:dyDescent="0.3">
      <c r="A526" s="23"/>
      <c r="B526" s="39"/>
      <c r="C526" s="39"/>
      <c r="D526" s="53">
        <v>0</v>
      </c>
      <c r="E526" s="40"/>
      <c r="G526" s="54"/>
      <c r="H526" s="51"/>
      <c r="R526" s="75">
        <v>0</v>
      </c>
      <c r="S526" s="76" t="str">
        <v/>
      </c>
      <c r="T526" s="62">
        <v>0</v>
      </c>
      <c r="V526" s="75">
        <v>0</v>
      </c>
      <c r="W526" s="76" t="str">
        <v/>
      </c>
      <c r="X526" s="67">
        <v>0</v>
      </c>
      <c r="Y526" s="65">
        <v>0</v>
      </c>
      <c r="Z526" s="16" t="str">
        <v/>
      </c>
      <c r="AB526" s="15">
        <v>0</v>
      </c>
      <c r="AC526" s="16" t="str">
        <v/>
      </c>
      <c r="AF526" s="14">
        <v>0</v>
      </c>
      <c r="AG526" s="14">
        <v>0</v>
      </c>
      <c r="AH526" s="14">
        <v>0</v>
      </c>
      <c r="AI526" s="14">
        <v>0</v>
      </c>
      <c r="AK526" s="15">
        <v>0</v>
      </c>
    </row>
    <row r="527" spans="1:37" ht="15" customHeight="1" x14ac:dyDescent="0.3">
      <c r="A527" s="23"/>
      <c r="B527" s="39"/>
      <c r="C527" s="39"/>
      <c r="D527" s="53">
        <v>0</v>
      </c>
      <c r="E527" s="40"/>
      <c r="G527" s="54"/>
      <c r="H527" s="51"/>
      <c r="R527" s="75">
        <v>0</v>
      </c>
      <c r="S527" s="76" t="str">
        <v/>
      </c>
      <c r="T527" s="62">
        <v>0</v>
      </c>
      <c r="V527" s="75">
        <v>0</v>
      </c>
      <c r="W527" s="76" t="str">
        <v/>
      </c>
      <c r="X527" s="67">
        <v>0</v>
      </c>
      <c r="Y527" s="65">
        <v>0</v>
      </c>
      <c r="Z527" s="16" t="str">
        <v/>
      </c>
      <c r="AB527" s="15">
        <v>0</v>
      </c>
      <c r="AC527" s="16" t="str">
        <v/>
      </c>
      <c r="AF527" s="14">
        <v>0</v>
      </c>
      <c r="AG527" s="14">
        <v>0</v>
      </c>
      <c r="AH527" s="14">
        <v>0</v>
      </c>
      <c r="AI527" s="14">
        <v>0</v>
      </c>
      <c r="AK527" s="15">
        <v>0</v>
      </c>
    </row>
    <row r="528" spans="1:37" ht="15" customHeight="1" x14ac:dyDescent="0.3">
      <c r="A528" s="23"/>
      <c r="B528" s="39"/>
      <c r="C528" s="39"/>
      <c r="D528" s="53">
        <v>0</v>
      </c>
      <c r="E528" s="40"/>
      <c r="G528" s="54"/>
      <c r="H528" s="51"/>
      <c r="R528" s="75">
        <v>0</v>
      </c>
      <c r="S528" s="76" t="str">
        <v/>
      </c>
      <c r="T528" s="62">
        <v>0</v>
      </c>
      <c r="V528" s="75">
        <v>0</v>
      </c>
      <c r="W528" s="76" t="str">
        <v/>
      </c>
      <c r="X528" s="67">
        <v>0</v>
      </c>
      <c r="Y528" s="65">
        <v>0</v>
      </c>
      <c r="Z528" s="16" t="str">
        <v/>
      </c>
      <c r="AB528" s="15">
        <v>0</v>
      </c>
      <c r="AC528" s="16" t="str">
        <v/>
      </c>
      <c r="AF528" s="14">
        <v>0</v>
      </c>
      <c r="AG528" s="14">
        <v>0</v>
      </c>
      <c r="AH528" s="14">
        <v>0</v>
      </c>
      <c r="AI528" s="14">
        <v>0</v>
      </c>
      <c r="AK528" s="15">
        <v>0</v>
      </c>
    </row>
    <row r="529" spans="1:37" ht="15" customHeight="1" x14ac:dyDescent="0.3">
      <c r="A529" s="23"/>
      <c r="B529" s="39"/>
      <c r="C529" s="39"/>
      <c r="D529" s="53">
        <v>0</v>
      </c>
      <c r="E529" s="40"/>
      <c r="G529" s="54"/>
      <c r="H529" s="51"/>
      <c r="R529" s="75">
        <v>0</v>
      </c>
      <c r="S529" s="76" t="str">
        <v/>
      </c>
      <c r="T529" s="62">
        <v>0</v>
      </c>
      <c r="V529" s="75">
        <v>0</v>
      </c>
      <c r="W529" s="76" t="str">
        <v/>
      </c>
      <c r="X529" s="67">
        <v>0</v>
      </c>
      <c r="Y529" s="65">
        <v>0</v>
      </c>
      <c r="Z529" s="16" t="str">
        <v/>
      </c>
      <c r="AB529" s="15">
        <v>0</v>
      </c>
      <c r="AC529" s="16" t="str">
        <v/>
      </c>
      <c r="AF529" s="14">
        <v>0</v>
      </c>
      <c r="AG529" s="14">
        <v>0</v>
      </c>
      <c r="AH529" s="14">
        <v>0</v>
      </c>
      <c r="AI529" s="14">
        <v>0</v>
      </c>
      <c r="AK529" s="15">
        <v>0</v>
      </c>
    </row>
    <row r="530" spans="1:37" ht="15" customHeight="1" x14ac:dyDescent="0.3">
      <c r="A530" s="23"/>
      <c r="B530" s="39"/>
      <c r="C530" s="39"/>
      <c r="D530" s="53">
        <v>0</v>
      </c>
      <c r="E530" s="40"/>
      <c r="G530" s="54"/>
      <c r="H530" s="51"/>
      <c r="R530" s="75">
        <v>0</v>
      </c>
      <c r="S530" s="76" t="str">
        <v/>
      </c>
      <c r="T530" s="62">
        <v>0</v>
      </c>
      <c r="V530" s="75">
        <v>0</v>
      </c>
      <c r="W530" s="76" t="str">
        <v/>
      </c>
      <c r="X530" s="67">
        <v>0</v>
      </c>
      <c r="Y530" s="65">
        <v>0</v>
      </c>
      <c r="Z530" s="16" t="str">
        <v/>
      </c>
      <c r="AB530" s="15">
        <v>0</v>
      </c>
      <c r="AC530" s="16" t="str">
        <v/>
      </c>
      <c r="AF530" s="14">
        <v>0</v>
      </c>
      <c r="AG530" s="14">
        <v>0</v>
      </c>
      <c r="AH530" s="14">
        <v>0</v>
      </c>
      <c r="AI530" s="14">
        <v>0</v>
      </c>
      <c r="AK530" s="15">
        <v>0</v>
      </c>
    </row>
    <row r="531" spans="1:37" ht="15" customHeight="1" x14ac:dyDescent="0.3">
      <c r="A531" s="23"/>
      <c r="B531" s="39"/>
      <c r="C531" s="39"/>
      <c r="D531" s="53">
        <v>0</v>
      </c>
      <c r="E531" s="40"/>
      <c r="G531" s="54"/>
      <c r="H531" s="51"/>
      <c r="R531" s="75">
        <v>0</v>
      </c>
      <c r="S531" s="76" t="str">
        <v/>
      </c>
      <c r="T531" s="62">
        <v>0</v>
      </c>
      <c r="V531" s="75">
        <v>0</v>
      </c>
      <c r="W531" s="76" t="str">
        <v/>
      </c>
      <c r="X531" s="67">
        <v>0</v>
      </c>
      <c r="Y531" s="65">
        <v>0</v>
      </c>
      <c r="Z531" s="16" t="str">
        <v/>
      </c>
      <c r="AB531" s="15">
        <v>0</v>
      </c>
      <c r="AC531" s="16" t="str">
        <v/>
      </c>
      <c r="AF531" s="14">
        <v>0</v>
      </c>
      <c r="AG531" s="14">
        <v>0</v>
      </c>
      <c r="AH531" s="14">
        <v>0</v>
      </c>
      <c r="AI531" s="14">
        <v>0</v>
      </c>
      <c r="AK531" s="15">
        <v>0</v>
      </c>
    </row>
    <row r="532" spans="1:37" ht="15" customHeight="1" x14ac:dyDescent="0.3">
      <c r="A532" s="23"/>
      <c r="B532" s="39"/>
      <c r="C532" s="39"/>
      <c r="D532" s="53">
        <v>0</v>
      </c>
      <c r="E532" s="40"/>
      <c r="G532" s="54"/>
      <c r="H532" s="51"/>
      <c r="R532" s="75">
        <v>0</v>
      </c>
      <c r="S532" s="76" t="str">
        <v/>
      </c>
      <c r="T532" s="62">
        <v>0</v>
      </c>
      <c r="V532" s="75">
        <v>0</v>
      </c>
      <c r="W532" s="76" t="str">
        <v/>
      </c>
      <c r="X532" s="67">
        <v>0</v>
      </c>
      <c r="Y532" s="65">
        <v>0</v>
      </c>
      <c r="Z532" s="16" t="str">
        <v/>
      </c>
      <c r="AB532" s="15">
        <v>0</v>
      </c>
      <c r="AC532" s="16" t="str">
        <v/>
      </c>
      <c r="AF532" s="14">
        <v>0</v>
      </c>
      <c r="AG532" s="14">
        <v>0</v>
      </c>
      <c r="AH532" s="14">
        <v>0</v>
      </c>
      <c r="AI532" s="14">
        <v>0</v>
      </c>
      <c r="AK532" s="15">
        <v>0</v>
      </c>
    </row>
    <row r="533" spans="1:37" ht="15" customHeight="1" x14ac:dyDescent="0.3">
      <c r="A533" s="23"/>
      <c r="B533" s="39"/>
      <c r="C533" s="39"/>
      <c r="D533" s="53">
        <v>0</v>
      </c>
      <c r="E533" s="40"/>
      <c r="G533" s="54"/>
      <c r="H533" s="51"/>
      <c r="R533" s="75">
        <v>0</v>
      </c>
      <c r="S533" s="76" t="str">
        <v/>
      </c>
      <c r="T533" s="62">
        <v>0</v>
      </c>
      <c r="V533" s="75">
        <v>0</v>
      </c>
      <c r="W533" s="76" t="str">
        <v/>
      </c>
      <c r="X533" s="67">
        <v>0</v>
      </c>
      <c r="Y533" s="65">
        <v>0</v>
      </c>
      <c r="Z533" s="16" t="str">
        <v/>
      </c>
      <c r="AB533" s="15">
        <v>0</v>
      </c>
      <c r="AC533" s="16" t="str">
        <v/>
      </c>
      <c r="AF533" s="14">
        <v>0</v>
      </c>
      <c r="AG533" s="14">
        <v>0</v>
      </c>
      <c r="AH533" s="14">
        <v>0</v>
      </c>
      <c r="AI533" s="14">
        <v>0</v>
      </c>
      <c r="AK533" s="15">
        <v>0</v>
      </c>
    </row>
    <row r="534" spans="1:37" ht="15" customHeight="1" x14ac:dyDescent="0.3">
      <c r="A534" s="23"/>
      <c r="B534" s="39"/>
      <c r="C534" s="39"/>
      <c r="D534" s="53">
        <v>0</v>
      </c>
      <c r="E534" s="40"/>
      <c r="G534" s="54"/>
      <c r="H534" s="51"/>
      <c r="R534" s="75">
        <v>0</v>
      </c>
      <c r="S534" s="76" t="str">
        <v/>
      </c>
      <c r="T534" s="62">
        <v>0</v>
      </c>
      <c r="V534" s="75">
        <v>0</v>
      </c>
      <c r="W534" s="76" t="str">
        <v/>
      </c>
      <c r="X534" s="67">
        <v>0</v>
      </c>
      <c r="Y534" s="65">
        <v>0</v>
      </c>
      <c r="Z534" s="16" t="str">
        <v/>
      </c>
      <c r="AB534" s="15">
        <v>0</v>
      </c>
      <c r="AC534" s="16" t="str">
        <v/>
      </c>
      <c r="AF534" s="14">
        <v>0</v>
      </c>
      <c r="AG534" s="14">
        <v>0</v>
      </c>
      <c r="AH534" s="14">
        <v>0</v>
      </c>
      <c r="AI534" s="14">
        <v>0</v>
      </c>
      <c r="AK534" s="15">
        <v>0</v>
      </c>
    </row>
    <row r="535" spans="1:37" ht="15" customHeight="1" x14ac:dyDescent="0.3">
      <c r="A535" s="23"/>
      <c r="B535" s="39"/>
      <c r="C535" s="39"/>
      <c r="D535" s="53">
        <v>0</v>
      </c>
      <c r="E535" s="40"/>
      <c r="G535" s="54"/>
      <c r="H535" s="51"/>
      <c r="R535" s="75">
        <v>0</v>
      </c>
      <c r="S535" s="76" t="str">
        <v/>
      </c>
      <c r="T535" s="62">
        <v>0</v>
      </c>
      <c r="V535" s="75">
        <v>0</v>
      </c>
      <c r="W535" s="76" t="str">
        <v/>
      </c>
      <c r="X535" s="67">
        <v>0</v>
      </c>
      <c r="Y535" s="65">
        <v>0</v>
      </c>
      <c r="Z535" s="16" t="str">
        <v/>
      </c>
      <c r="AB535" s="15">
        <v>0</v>
      </c>
      <c r="AC535" s="16" t="str">
        <v/>
      </c>
      <c r="AF535" s="14">
        <v>0</v>
      </c>
      <c r="AG535" s="14">
        <v>0</v>
      </c>
      <c r="AH535" s="14">
        <v>0</v>
      </c>
      <c r="AI535" s="14">
        <v>0</v>
      </c>
      <c r="AK535" s="15">
        <v>0</v>
      </c>
    </row>
    <row r="536" spans="1:37" ht="15" customHeight="1" x14ac:dyDescent="0.3">
      <c r="A536" s="23"/>
      <c r="B536" s="39"/>
      <c r="C536" s="39"/>
      <c r="D536" s="53">
        <v>0</v>
      </c>
      <c r="E536" s="40"/>
      <c r="G536" s="54"/>
      <c r="H536" s="51"/>
      <c r="R536" s="75">
        <v>0</v>
      </c>
      <c r="S536" s="76" t="str">
        <v/>
      </c>
      <c r="T536" s="62">
        <v>0</v>
      </c>
      <c r="V536" s="75">
        <v>0</v>
      </c>
      <c r="W536" s="76" t="str">
        <v/>
      </c>
      <c r="X536" s="67">
        <v>0</v>
      </c>
      <c r="Y536" s="65">
        <v>0</v>
      </c>
      <c r="Z536" s="16" t="str">
        <v/>
      </c>
      <c r="AB536" s="15">
        <v>0</v>
      </c>
      <c r="AC536" s="16" t="str">
        <v/>
      </c>
      <c r="AF536" s="14">
        <v>0</v>
      </c>
      <c r="AG536" s="14">
        <v>0</v>
      </c>
      <c r="AH536" s="14">
        <v>0</v>
      </c>
      <c r="AI536" s="14">
        <v>0</v>
      </c>
      <c r="AK536" s="15">
        <v>0</v>
      </c>
    </row>
    <row r="537" spans="1:37" ht="15" customHeight="1" x14ac:dyDescent="0.3">
      <c r="A537" s="23"/>
      <c r="B537" s="39"/>
      <c r="C537" s="39"/>
      <c r="D537" s="53">
        <v>0</v>
      </c>
      <c r="E537" s="40"/>
      <c r="G537" s="54"/>
      <c r="H537" s="51"/>
      <c r="R537" s="75">
        <v>0</v>
      </c>
      <c r="S537" s="76" t="str">
        <v/>
      </c>
      <c r="T537" s="62">
        <v>0</v>
      </c>
      <c r="V537" s="75">
        <v>0</v>
      </c>
      <c r="W537" s="76" t="str">
        <v/>
      </c>
      <c r="X537" s="67">
        <v>0</v>
      </c>
      <c r="Y537" s="65">
        <v>0</v>
      </c>
      <c r="Z537" s="16" t="str">
        <v/>
      </c>
      <c r="AB537" s="15">
        <v>0</v>
      </c>
      <c r="AC537" s="16" t="str">
        <v/>
      </c>
      <c r="AF537" s="14">
        <v>0</v>
      </c>
      <c r="AG537" s="14">
        <v>0</v>
      </c>
      <c r="AH537" s="14">
        <v>0</v>
      </c>
      <c r="AI537" s="14">
        <v>0</v>
      </c>
      <c r="AK537" s="15">
        <v>0</v>
      </c>
    </row>
    <row r="538" spans="1:37" ht="15" customHeight="1" x14ac:dyDescent="0.3">
      <c r="A538" s="23"/>
      <c r="B538" s="39"/>
      <c r="C538" s="39"/>
      <c r="D538" s="53">
        <v>0</v>
      </c>
      <c r="E538" s="40"/>
      <c r="G538" s="54"/>
      <c r="H538" s="51"/>
      <c r="R538" s="75">
        <v>0</v>
      </c>
      <c r="S538" s="76" t="str">
        <v/>
      </c>
      <c r="T538" s="62">
        <v>0</v>
      </c>
      <c r="V538" s="75">
        <v>0</v>
      </c>
      <c r="W538" s="76" t="str">
        <v/>
      </c>
      <c r="X538" s="67">
        <v>0</v>
      </c>
      <c r="Y538" s="65">
        <v>0</v>
      </c>
      <c r="Z538" s="16" t="str">
        <v/>
      </c>
      <c r="AB538" s="15">
        <v>0</v>
      </c>
      <c r="AC538" s="16" t="str">
        <v/>
      </c>
      <c r="AF538" s="14">
        <v>0</v>
      </c>
      <c r="AG538" s="14">
        <v>0</v>
      </c>
      <c r="AH538" s="14">
        <v>0</v>
      </c>
      <c r="AI538" s="14">
        <v>0</v>
      </c>
      <c r="AK538" s="15">
        <v>0</v>
      </c>
    </row>
    <row r="539" spans="1:37" ht="15" customHeight="1" x14ac:dyDescent="0.3">
      <c r="A539" s="23"/>
      <c r="B539" s="39"/>
      <c r="C539" s="39"/>
      <c r="D539" s="53">
        <v>0</v>
      </c>
      <c r="E539" s="40"/>
      <c r="G539" s="54"/>
      <c r="H539" s="51"/>
      <c r="R539" s="75">
        <v>0</v>
      </c>
      <c r="S539" s="76" t="str">
        <v/>
      </c>
      <c r="T539" s="62">
        <v>0</v>
      </c>
      <c r="V539" s="75">
        <v>0</v>
      </c>
      <c r="W539" s="76" t="str">
        <v/>
      </c>
      <c r="X539" s="67">
        <v>0</v>
      </c>
      <c r="Y539" s="65">
        <v>0</v>
      </c>
      <c r="Z539" s="16" t="str">
        <v/>
      </c>
      <c r="AB539" s="15">
        <v>0</v>
      </c>
      <c r="AC539" s="16" t="str">
        <v/>
      </c>
      <c r="AF539" s="14">
        <v>0</v>
      </c>
      <c r="AG539" s="14">
        <v>0</v>
      </c>
      <c r="AH539" s="14">
        <v>0</v>
      </c>
      <c r="AI539" s="14">
        <v>0</v>
      </c>
      <c r="AK539" s="15">
        <v>0</v>
      </c>
    </row>
    <row r="540" spans="1:37" ht="15" customHeight="1" x14ac:dyDescent="0.3">
      <c r="A540" s="23"/>
      <c r="B540" s="39"/>
      <c r="C540" s="39"/>
      <c r="D540" s="53">
        <v>0</v>
      </c>
      <c r="E540" s="40"/>
      <c r="G540" s="54"/>
      <c r="H540" s="51"/>
      <c r="R540" s="75">
        <v>0</v>
      </c>
      <c r="S540" s="76" t="str">
        <v/>
      </c>
      <c r="T540" s="62">
        <v>0</v>
      </c>
      <c r="V540" s="75">
        <v>0</v>
      </c>
      <c r="W540" s="76" t="str">
        <v/>
      </c>
      <c r="X540" s="67">
        <v>0</v>
      </c>
      <c r="Y540" s="65">
        <v>0</v>
      </c>
      <c r="Z540" s="16" t="str">
        <v/>
      </c>
      <c r="AB540" s="15">
        <v>0</v>
      </c>
      <c r="AC540" s="16" t="str">
        <v/>
      </c>
      <c r="AF540" s="14">
        <v>0</v>
      </c>
      <c r="AG540" s="14">
        <v>0</v>
      </c>
      <c r="AH540" s="14">
        <v>0</v>
      </c>
      <c r="AI540" s="14">
        <v>0</v>
      </c>
      <c r="AK540" s="15">
        <v>0</v>
      </c>
    </row>
    <row r="541" spans="1:37" ht="15" customHeight="1" x14ac:dyDescent="0.3">
      <c r="A541" s="23"/>
      <c r="B541" s="39"/>
      <c r="C541" s="39"/>
      <c r="D541" s="53">
        <v>0</v>
      </c>
      <c r="E541" s="40"/>
      <c r="G541" s="54"/>
      <c r="H541" s="51"/>
      <c r="R541" s="75">
        <v>0</v>
      </c>
      <c r="S541" s="76" t="str">
        <v/>
      </c>
      <c r="T541" s="62">
        <v>0</v>
      </c>
      <c r="V541" s="75">
        <v>0</v>
      </c>
      <c r="W541" s="76" t="str">
        <v/>
      </c>
      <c r="X541" s="67">
        <v>0</v>
      </c>
      <c r="Y541" s="65">
        <v>0</v>
      </c>
      <c r="Z541" s="16" t="str">
        <v/>
      </c>
      <c r="AB541" s="15">
        <v>0</v>
      </c>
      <c r="AC541" s="16" t="str">
        <v/>
      </c>
      <c r="AF541" s="14">
        <v>0</v>
      </c>
      <c r="AG541" s="14">
        <v>0</v>
      </c>
      <c r="AH541" s="14">
        <v>0</v>
      </c>
      <c r="AI541" s="14">
        <v>0</v>
      </c>
      <c r="AK541" s="15">
        <v>0</v>
      </c>
    </row>
    <row r="542" spans="1:37" ht="15" customHeight="1" x14ac:dyDescent="0.3">
      <c r="A542" s="23"/>
      <c r="B542" s="39"/>
      <c r="C542" s="39"/>
      <c r="D542" s="53">
        <v>0</v>
      </c>
      <c r="E542" s="40"/>
      <c r="G542" s="54"/>
      <c r="H542" s="51"/>
      <c r="R542" s="75">
        <v>0</v>
      </c>
      <c r="S542" s="76" t="str">
        <v/>
      </c>
      <c r="T542" s="62">
        <v>0</v>
      </c>
      <c r="V542" s="75">
        <v>0</v>
      </c>
      <c r="W542" s="76" t="str">
        <v/>
      </c>
      <c r="X542" s="67">
        <v>0</v>
      </c>
      <c r="Y542" s="65">
        <v>0</v>
      </c>
      <c r="Z542" s="16" t="str">
        <v/>
      </c>
      <c r="AB542" s="15">
        <v>0</v>
      </c>
      <c r="AC542" s="16" t="str">
        <v/>
      </c>
      <c r="AF542" s="14">
        <v>0</v>
      </c>
      <c r="AG542" s="14">
        <v>0</v>
      </c>
      <c r="AH542" s="14">
        <v>0</v>
      </c>
      <c r="AI542" s="14">
        <v>0</v>
      </c>
      <c r="AK542" s="15">
        <v>0</v>
      </c>
    </row>
    <row r="543" spans="1:37" ht="15" customHeight="1" x14ac:dyDescent="0.3">
      <c r="A543" s="23"/>
      <c r="B543" s="39"/>
      <c r="C543" s="39"/>
      <c r="D543" s="53">
        <v>0</v>
      </c>
      <c r="E543" s="40"/>
      <c r="G543" s="54"/>
      <c r="H543" s="51"/>
      <c r="R543" s="75">
        <v>0</v>
      </c>
      <c r="S543" s="76" t="str">
        <v/>
      </c>
      <c r="T543" s="62">
        <v>0</v>
      </c>
      <c r="V543" s="75">
        <v>0</v>
      </c>
      <c r="W543" s="76" t="str">
        <v/>
      </c>
      <c r="X543" s="67">
        <v>0</v>
      </c>
      <c r="Y543" s="65">
        <v>0</v>
      </c>
      <c r="Z543" s="16" t="str">
        <v/>
      </c>
      <c r="AB543" s="15">
        <v>0</v>
      </c>
      <c r="AC543" s="16" t="str">
        <v/>
      </c>
      <c r="AF543" s="14">
        <v>0</v>
      </c>
      <c r="AG543" s="14">
        <v>0</v>
      </c>
      <c r="AH543" s="14">
        <v>0</v>
      </c>
      <c r="AI543" s="14">
        <v>0</v>
      </c>
      <c r="AK543" s="15">
        <v>0</v>
      </c>
    </row>
    <row r="544" spans="1:37" ht="15" customHeight="1" x14ac:dyDescent="0.3">
      <c r="A544" s="23"/>
      <c r="B544" s="39"/>
      <c r="C544" s="39"/>
      <c r="D544" s="53">
        <v>0</v>
      </c>
      <c r="E544" s="40"/>
      <c r="G544" s="54"/>
      <c r="H544" s="51"/>
      <c r="R544" s="75">
        <v>0</v>
      </c>
      <c r="S544" s="76" t="str">
        <v/>
      </c>
      <c r="T544" s="62">
        <v>0</v>
      </c>
      <c r="V544" s="75">
        <v>0</v>
      </c>
      <c r="W544" s="76" t="str">
        <v/>
      </c>
      <c r="X544" s="67">
        <v>0</v>
      </c>
      <c r="Y544" s="65">
        <v>0</v>
      </c>
      <c r="Z544" s="16" t="str">
        <v/>
      </c>
      <c r="AB544" s="15">
        <v>0</v>
      </c>
      <c r="AC544" s="16" t="str">
        <v/>
      </c>
      <c r="AF544" s="14">
        <v>0</v>
      </c>
      <c r="AG544" s="14">
        <v>0</v>
      </c>
      <c r="AH544" s="14">
        <v>0</v>
      </c>
      <c r="AI544" s="14">
        <v>0</v>
      </c>
      <c r="AK544" s="15">
        <v>0</v>
      </c>
    </row>
    <row r="545" spans="1:37" ht="15" customHeight="1" x14ac:dyDescent="0.3">
      <c r="A545" s="23"/>
      <c r="B545" s="39"/>
      <c r="C545" s="39"/>
      <c r="D545" s="53">
        <v>0</v>
      </c>
      <c r="E545" s="40"/>
      <c r="G545" s="54"/>
      <c r="H545" s="51"/>
      <c r="R545" s="75">
        <v>0</v>
      </c>
      <c r="S545" s="76" t="str">
        <v/>
      </c>
      <c r="T545" s="62">
        <v>0</v>
      </c>
      <c r="V545" s="75">
        <v>0</v>
      </c>
      <c r="W545" s="76" t="str">
        <v/>
      </c>
      <c r="X545" s="67">
        <v>0</v>
      </c>
      <c r="Y545" s="65">
        <v>0</v>
      </c>
      <c r="Z545" s="16" t="str">
        <v/>
      </c>
      <c r="AB545" s="15">
        <v>0</v>
      </c>
      <c r="AC545" s="16" t="str">
        <v/>
      </c>
      <c r="AF545" s="14">
        <v>0</v>
      </c>
      <c r="AG545" s="14">
        <v>0</v>
      </c>
      <c r="AH545" s="14">
        <v>0</v>
      </c>
      <c r="AI545" s="14">
        <v>0</v>
      </c>
      <c r="AK545" s="15">
        <v>0</v>
      </c>
    </row>
    <row r="546" spans="1:37" ht="15" customHeight="1" x14ac:dyDescent="0.3">
      <c r="A546" s="23"/>
      <c r="B546" s="39"/>
      <c r="C546" s="39"/>
      <c r="D546" s="53">
        <v>0</v>
      </c>
      <c r="E546" s="40"/>
      <c r="G546" s="54"/>
      <c r="H546" s="51"/>
      <c r="R546" s="75">
        <v>0</v>
      </c>
      <c r="S546" s="76" t="str">
        <v/>
      </c>
      <c r="T546" s="62">
        <v>0</v>
      </c>
      <c r="V546" s="75">
        <v>0</v>
      </c>
      <c r="W546" s="76" t="str">
        <v/>
      </c>
      <c r="X546" s="67">
        <v>0</v>
      </c>
      <c r="Y546" s="65">
        <v>0</v>
      </c>
      <c r="Z546" s="16" t="str">
        <v/>
      </c>
      <c r="AB546" s="15">
        <v>0</v>
      </c>
      <c r="AC546" s="16" t="str">
        <v/>
      </c>
      <c r="AF546" s="14">
        <v>0</v>
      </c>
      <c r="AG546" s="14">
        <v>0</v>
      </c>
      <c r="AH546" s="14">
        <v>0</v>
      </c>
      <c r="AI546" s="14">
        <v>0</v>
      </c>
      <c r="AK546" s="15">
        <v>0</v>
      </c>
    </row>
    <row r="547" spans="1:37" ht="15" customHeight="1" x14ac:dyDescent="0.3">
      <c r="A547" s="23"/>
      <c r="B547" s="39"/>
      <c r="C547" s="39"/>
      <c r="D547" s="53">
        <v>0</v>
      </c>
      <c r="E547" s="40"/>
      <c r="G547" s="54"/>
      <c r="H547" s="51"/>
      <c r="R547" s="75">
        <v>0</v>
      </c>
      <c r="S547" s="76" t="str">
        <v/>
      </c>
      <c r="T547" s="62">
        <v>0</v>
      </c>
      <c r="V547" s="75">
        <v>0</v>
      </c>
      <c r="W547" s="76" t="str">
        <v/>
      </c>
      <c r="X547" s="67">
        <v>0</v>
      </c>
      <c r="Y547" s="65">
        <v>0</v>
      </c>
      <c r="Z547" s="16" t="str">
        <v/>
      </c>
      <c r="AB547" s="15">
        <v>0</v>
      </c>
      <c r="AC547" s="16" t="str">
        <v/>
      </c>
      <c r="AF547" s="14">
        <v>0</v>
      </c>
      <c r="AG547" s="14">
        <v>0</v>
      </c>
      <c r="AH547" s="14">
        <v>0</v>
      </c>
      <c r="AI547" s="14">
        <v>0</v>
      </c>
      <c r="AK547" s="15">
        <v>0</v>
      </c>
    </row>
    <row r="548" spans="1:37" ht="15" customHeight="1" x14ac:dyDescent="0.3">
      <c r="A548" s="23"/>
      <c r="B548" s="39"/>
      <c r="C548" s="39"/>
      <c r="D548" s="53">
        <v>0</v>
      </c>
      <c r="E548" s="40"/>
      <c r="G548" s="54"/>
      <c r="H548" s="51"/>
      <c r="R548" s="75">
        <v>0</v>
      </c>
      <c r="S548" s="76" t="str">
        <v/>
      </c>
      <c r="T548" s="62">
        <v>0</v>
      </c>
      <c r="V548" s="75">
        <v>0</v>
      </c>
      <c r="W548" s="76" t="str">
        <v/>
      </c>
      <c r="X548" s="67">
        <v>0</v>
      </c>
      <c r="Y548" s="65">
        <v>0</v>
      </c>
      <c r="Z548" s="16" t="str">
        <v/>
      </c>
      <c r="AB548" s="15">
        <v>0</v>
      </c>
      <c r="AC548" s="16" t="str">
        <v/>
      </c>
      <c r="AF548" s="14">
        <v>0</v>
      </c>
      <c r="AG548" s="14">
        <v>0</v>
      </c>
      <c r="AH548" s="14">
        <v>0</v>
      </c>
      <c r="AI548" s="14">
        <v>0</v>
      </c>
      <c r="AK548" s="15">
        <v>0</v>
      </c>
    </row>
    <row r="549" spans="1:37" ht="15" customHeight="1" x14ac:dyDescent="0.3">
      <c r="A549" s="23"/>
      <c r="B549" s="39"/>
      <c r="C549" s="39"/>
      <c r="D549" s="53">
        <v>0</v>
      </c>
      <c r="E549" s="40"/>
      <c r="G549" s="54"/>
      <c r="H549" s="51"/>
      <c r="R549" s="75">
        <v>0</v>
      </c>
      <c r="S549" s="76" t="str">
        <v/>
      </c>
      <c r="T549" s="62">
        <v>0</v>
      </c>
      <c r="V549" s="75">
        <v>0</v>
      </c>
      <c r="W549" s="76" t="str">
        <v/>
      </c>
      <c r="X549" s="67">
        <v>0</v>
      </c>
      <c r="Y549" s="65">
        <v>0</v>
      </c>
      <c r="Z549" s="16" t="str">
        <v/>
      </c>
      <c r="AB549" s="15">
        <v>0</v>
      </c>
      <c r="AC549" s="16" t="str">
        <v/>
      </c>
      <c r="AF549" s="14">
        <v>0</v>
      </c>
      <c r="AG549" s="14">
        <v>0</v>
      </c>
      <c r="AH549" s="14">
        <v>0</v>
      </c>
      <c r="AI549" s="14">
        <v>0</v>
      </c>
      <c r="AK549" s="15">
        <v>0</v>
      </c>
    </row>
    <row r="550" spans="1:37" ht="15" customHeight="1" x14ac:dyDescent="0.3">
      <c r="A550" s="23"/>
      <c r="B550" s="39"/>
      <c r="C550" s="39"/>
      <c r="D550" s="53">
        <v>0</v>
      </c>
      <c r="E550" s="40"/>
      <c r="G550" s="54"/>
      <c r="H550" s="51"/>
      <c r="R550" s="75">
        <v>0</v>
      </c>
      <c r="S550" s="76" t="str">
        <v/>
      </c>
      <c r="T550" s="62">
        <v>0</v>
      </c>
      <c r="V550" s="75">
        <v>0</v>
      </c>
      <c r="W550" s="76" t="str">
        <v/>
      </c>
      <c r="X550" s="67">
        <v>0</v>
      </c>
      <c r="Y550" s="65">
        <v>0</v>
      </c>
      <c r="Z550" s="16" t="str">
        <v/>
      </c>
      <c r="AB550" s="15">
        <v>0</v>
      </c>
      <c r="AC550" s="16" t="str">
        <v/>
      </c>
      <c r="AF550" s="14">
        <v>0</v>
      </c>
      <c r="AG550" s="14">
        <v>0</v>
      </c>
      <c r="AH550" s="14">
        <v>0</v>
      </c>
      <c r="AI550" s="14">
        <v>0</v>
      </c>
      <c r="AK550" s="15">
        <v>0</v>
      </c>
    </row>
    <row r="551" spans="1:37" ht="15" customHeight="1" x14ac:dyDescent="0.3">
      <c r="A551" s="23"/>
      <c r="B551" s="39"/>
      <c r="C551" s="39"/>
      <c r="D551" s="53">
        <v>0</v>
      </c>
      <c r="E551" s="40"/>
      <c r="G551" s="54"/>
      <c r="H551" s="51"/>
      <c r="R551" s="75">
        <v>0</v>
      </c>
      <c r="S551" s="76" t="str">
        <v/>
      </c>
      <c r="T551" s="62">
        <v>0</v>
      </c>
      <c r="V551" s="75">
        <v>0</v>
      </c>
      <c r="W551" s="76" t="str">
        <v/>
      </c>
      <c r="X551" s="67">
        <v>0</v>
      </c>
      <c r="Y551" s="65">
        <v>0</v>
      </c>
      <c r="Z551" s="16" t="str">
        <v/>
      </c>
      <c r="AB551" s="15">
        <v>0</v>
      </c>
      <c r="AC551" s="16" t="str">
        <v/>
      </c>
      <c r="AF551" s="14">
        <v>0</v>
      </c>
      <c r="AG551" s="14">
        <v>0</v>
      </c>
      <c r="AH551" s="14">
        <v>0</v>
      </c>
      <c r="AI551" s="14">
        <v>0</v>
      </c>
      <c r="AK551" s="15">
        <v>0</v>
      </c>
    </row>
    <row r="552" spans="1:37" ht="15" customHeight="1" x14ac:dyDescent="0.3">
      <c r="A552" s="23"/>
      <c r="B552" s="39"/>
      <c r="C552" s="39"/>
      <c r="D552" s="53">
        <v>0</v>
      </c>
      <c r="E552" s="40"/>
      <c r="G552" s="54"/>
      <c r="H552" s="51"/>
      <c r="R552" s="75">
        <v>0</v>
      </c>
      <c r="S552" s="76" t="str">
        <v/>
      </c>
      <c r="T552" s="62">
        <v>0</v>
      </c>
      <c r="V552" s="75">
        <v>0</v>
      </c>
      <c r="W552" s="76" t="str">
        <v/>
      </c>
      <c r="X552" s="67">
        <v>0</v>
      </c>
      <c r="Y552" s="65">
        <v>0</v>
      </c>
      <c r="Z552" s="16" t="str">
        <v/>
      </c>
      <c r="AB552" s="15">
        <v>0</v>
      </c>
      <c r="AC552" s="16" t="str">
        <v/>
      </c>
      <c r="AF552" s="14">
        <v>0</v>
      </c>
      <c r="AG552" s="14">
        <v>0</v>
      </c>
      <c r="AH552" s="14">
        <v>0</v>
      </c>
      <c r="AI552" s="14">
        <v>0</v>
      </c>
      <c r="AK552" s="15">
        <v>0</v>
      </c>
    </row>
    <row r="553" spans="1:37" ht="15" customHeight="1" x14ac:dyDescent="0.3">
      <c r="A553" s="23"/>
      <c r="B553" s="39"/>
      <c r="C553" s="39"/>
      <c r="D553" s="53">
        <v>0</v>
      </c>
      <c r="E553" s="40"/>
      <c r="G553" s="54"/>
      <c r="H553" s="51"/>
      <c r="R553" s="75">
        <v>0</v>
      </c>
      <c r="S553" s="76" t="str">
        <v/>
      </c>
      <c r="T553" s="62">
        <v>0</v>
      </c>
      <c r="V553" s="75">
        <v>0</v>
      </c>
      <c r="W553" s="76" t="str">
        <v/>
      </c>
      <c r="X553" s="67">
        <v>0</v>
      </c>
      <c r="Y553" s="65">
        <v>0</v>
      </c>
      <c r="Z553" s="16" t="str">
        <v/>
      </c>
      <c r="AB553" s="15">
        <v>0</v>
      </c>
      <c r="AC553" s="16" t="str">
        <v/>
      </c>
      <c r="AF553" s="14">
        <v>0</v>
      </c>
      <c r="AG553" s="14">
        <v>0</v>
      </c>
      <c r="AH553" s="14">
        <v>0</v>
      </c>
      <c r="AI553" s="14">
        <v>0</v>
      </c>
      <c r="AK553" s="15">
        <v>0</v>
      </c>
    </row>
    <row r="554" spans="1:37" ht="15" customHeight="1" x14ac:dyDescent="0.3">
      <c r="A554" s="23"/>
      <c r="B554" s="39"/>
      <c r="C554" s="39"/>
      <c r="D554" s="53">
        <v>0</v>
      </c>
      <c r="E554" s="40"/>
      <c r="G554" s="54"/>
      <c r="H554" s="51"/>
      <c r="R554" s="75">
        <v>0</v>
      </c>
      <c r="S554" s="76" t="str">
        <v/>
      </c>
      <c r="T554" s="62">
        <v>0</v>
      </c>
      <c r="V554" s="75">
        <v>0</v>
      </c>
      <c r="W554" s="76" t="str">
        <v/>
      </c>
      <c r="X554" s="67">
        <v>0</v>
      </c>
      <c r="Y554" s="65">
        <v>0</v>
      </c>
      <c r="Z554" s="16" t="str">
        <v/>
      </c>
      <c r="AB554" s="15">
        <v>0</v>
      </c>
      <c r="AC554" s="16" t="str">
        <v/>
      </c>
      <c r="AF554" s="14">
        <v>0</v>
      </c>
      <c r="AG554" s="14">
        <v>0</v>
      </c>
      <c r="AH554" s="14">
        <v>0</v>
      </c>
      <c r="AI554" s="14">
        <v>0</v>
      </c>
      <c r="AK554" s="15">
        <v>0</v>
      </c>
    </row>
    <row r="555" spans="1:37" ht="15" customHeight="1" x14ac:dyDescent="0.3">
      <c r="A555" s="23"/>
      <c r="B555" s="39"/>
      <c r="C555" s="39"/>
      <c r="D555" s="53">
        <v>0</v>
      </c>
      <c r="E555" s="40"/>
      <c r="G555" s="54"/>
      <c r="H555" s="51"/>
      <c r="R555" s="75">
        <v>0</v>
      </c>
      <c r="S555" s="76" t="str">
        <v/>
      </c>
      <c r="T555" s="62">
        <v>0</v>
      </c>
      <c r="V555" s="75">
        <v>0</v>
      </c>
      <c r="W555" s="76" t="str">
        <v/>
      </c>
      <c r="X555" s="67">
        <v>0</v>
      </c>
      <c r="Y555" s="65">
        <v>0</v>
      </c>
      <c r="Z555" s="16" t="str">
        <v/>
      </c>
      <c r="AB555" s="15">
        <v>0</v>
      </c>
      <c r="AC555" s="16" t="str">
        <v/>
      </c>
      <c r="AF555" s="14">
        <v>0</v>
      </c>
      <c r="AG555" s="14">
        <v>0</v>
      </c>
      <c r="AH555" s="14">
        <v>0</v>
      </c>
      <c r="AI555" s="14">
        <v>0</v>
      </c>
      <c r="AK555" s="15">
        <v>0</v>
      </c>
    </row>
    <row r="556" spans="1:37" ht="15" customHeight="1" x14ac:dyDescent="0.3">
      <c r="A556" s="23"/>
      <c r="B556" s="39"/>
      <c r="C556" s="39"/>
      <c r="D556" s="53">
        <v>0</v>
      </c>
      <c r="E556" s="40"/>
      <c r="G556" s="54"/>
      <c r="H556" s="51"/>
      <c r="R556" s="75">
        <v>0</v>
      </c>
      <c r="S556" s="76" t="str">
        <v/>
      </c>
      <c r="T556" s="62">
        <v>0</v>
      </c>
      <c r="V556" s="75">
        <v>0</v>
      </c>
      <c r="W556" s="76" t="str">
        <v/>
      </c>
      <c r="X556" s="67">
        <v>0</v>
      </c>
      <c r="Y556" s="65">
        <v>0</v>
      </c>
      <c r="Z556" s="16" t="str">
        <v/>
      </c>
      <c r="AB556" s="15">
        <v>0</v>
      </c>
      <c r="AC556" s="16" t="str">
        <v/>
      </c>
      <c r="AF556" s="14">
        <v>0</v>
      </c>
      <c r="AG556" s="14">
        <v>0</v>
      </c>
      <c r="AH556" s="14">
        <v>0</v>
      </c>
      <c r="AI556" s="14">
        <v>0</v>
      </c>
      <c r="AK556" s="15">
        <v>0</v>
      </c>
    </row>
    <row r="557" spans="1:37" ht="15" customHeight="1" x14ac:dyDescent="0.3">
      <c r="A557" s="23"/>
      <c r="B557" s="39"/>
      <c r="C557" s="39"/>
      <c r="D557" s="53">
        <v>0</v>
      </c>
      <c r="E557" s="40"/>
      <c r="G557" s="54"/>
      <c r="H557" s="51"/>
      <c r="R557" s="75">
        <v>0</v>
      </c>
      <c r="S557" s="76" t="str">
        <v/>
      </c>
      <c r="T557" s="62">
        <v>0</v>
      </c>
      <c r="V557" s="75">
        <v>0</v>
      </c>
      <c r="W557" s="76" t="str">
        <v/>
      </c>
      <c r="X557" s="67">
        <v>0</v>
      </c>
      <c r="Y557" s="65">
        <v>0</v>
      </c>
      <c r="Z557" s="16" t="str">
        <v/>
      </c>
      <c r="AB557" s="15">
        <v>0</v>
      </c>
      <c r="AC557" s="16" t="str">
        <v/>
      </c>
      <c r="AF557" s="14">
        <v>0</v>
      </c>
      <c r="AG557" s="14">
        <v>0</v>
      </c>
      <c r="AH557" s="14">
        <v>0</v>
      </c>
      <c r="AI557" s="14">
        <v>0</v>
      </c>
      <c r="AK557" s="15">
        <v>0</v>
      </c>
    </row>
    <row r="558" spans="1:37" ht="15" customHeight="1" x14ac:dyDescent="0.3">
      <c r="A558" s="23"/>
      <c r="B558" s="39"/>
      <c r="C558" s="39"/>
      <c r="D558" s="53">
        <v>0</v>
      </c>
      <c r="E558" s="40"/>
      <c r="G558" s="54"/>
      <c r="H558" s="51"/>
      <c r="R558" s="75">
        <v>0</v>
      </c>
      <c r="S558" s="76" t="str">
        <v/>
      </c>
      <c r="T558" s="62">
        <v>0</v>
      </c>
      <c r="V558" s="75">
        <v>0</v>
      </c>
      <c r="W558" s="76" t="str">
        <v/>
      </c>
      <c r="X558" s="67">
        <v>0</v>
      </c>
      <c r="Y558" s="65">
        <v>0</v>
      </c>
      <c r="Z558" s="16" t="str">
        <v/>
      </c>
      <c r="AB558" s="15">
        <v>0</v>
      </c>
      <c r="AC558" s="16" t="str">
        <v/>
      </c>
      <c r="AF558" s="14">
        <v>0</v>
      </c>
      <c r="AG558" s="14">
        <v>0</v>
      </c>
      <c r="AH558" s="14">
        <v>0</v>
      </c>
      <c r="AI558" s="14">
        <v>0</v>
      </c>
      <c r="AK558" s="15">
        <v>0</v>
      </c>
    </row>
    <row r="559" spans="1:37" ht="15" customHeight="1" x14ac:dyDescent="0.3">
      <c r="A559" s="23"/>
      <c r="B559" s="39"/>
      <c r="C559" s="39"/>
      <c r="D559" s="53">
        <v>0</v>
      </c>
      <c r="E559" s="40"/>
      <c r="G559" s="54"/>
      <c r="H559" s="51"/>
      <c r="R559" s="75">
        <v>0</v>
      </c>
      <c r="S559" s="76" t="str">
        <v/>
      </c>
      <c r="T559" s="62">
        <v>0</v>
      </c>
      <c r="V559" s="75">
        <v>0</v>
      </c>
      <c r="W559" s="76" t="str">
        <v/>
      </c>
      <c r="X559" s="67">
        <v>0</v>
      </c>
      <c r="Y559" s="65">
        <v>0</v>
      </c>
      <c r="Z559" s="16" t="str">
        <v/>
      </c>
      <c r="AB559" s="15">
        <v>0</v>
      </c>
      <c r="AC559" s="16" t="str">
        <v/>
      </c>
      <c r="AF559" s="14">
        <v>0</v>
      </c>
      <c r="AG559" s="14">
        <v>0</v>
      </c>
      <c r="AH559" s="14">
        <v>0</v>
      </c>
      <c r="AI559" s="14">
        <v>0</v>
      </c>
      <c r="AK559" s="15">
        <v>0</v>
      </c>
    </row>
    <row r="560" spans="1:37" ht="15" customHeight="1" x14ac:dyDescent="0.3">
      <c r="A560" s="23"/>
      <c r="B560" s="39"/>
      <c r="C560" s="39"/>
      <c r="D560" s="53">
        <v>0</v>
      </c>
      <c r="E560" s="40"/>
      <c r="G560" s="54"/>
      <c r="H560" s="51"/>
      <c r="R560" s="75">
        <v>0</v>
      </c>
      <c r="S560" s="76" t="str">
        <v/>
      </c>
      <c r="T560" s="62">
        <v>0</v>
      </c>
      <c r="V560" s="75">
        <v>0</v>
      </c>
      <c r="W560" s="76" t="str">
        <v/>
      </c>
      <c r="X560" s="67">
        <v>0</v>
      </c>
      <c r="Y560" s="65">
        <v>0</v>
      </c>
      <c r="Z560" s="16" t="str">
        <v/>
      </c>
      <c r="AB560" s="15">
        <v>0</v>
      </c>
      <c r="AC560" s="16" t="str">
        <v/>
      </c>
      <c r="AF560" s="14">
        <v>0</v>
      </c>
      <c r="AG560" s="14">
        <v>0</v>
      </c>
      <c r="AH560" s="14">
        <v>0</v>
      </c>
      <c r="AI560" s="14">
        <v>0</v>
      </c>
      <c r="AK560" s="15">
        <v>0</v>
      </c>
    </row>
    <row r="561" spans="1:37" ht="15" customHeight="1" x14ac:dyDescent="0.3">
      <c r="A561" s="23"/>
      <c r="B561" s="39"/>
      <c r="C561" s="39"/>
      <c r="D561" s="53">
        <v>0</v>
      </c>
      <c r="E561" s="40"/>
      <c r="G561" s="54"/>
      <c r="H561" s="51"/>
      <c r="R561" s="75">
        <v>0</v>
      </c>
      <c r="S561" s="76" t="str">
        <v/>
      </c>
      <c r="T561" s="62">
        <v>0</v>
      </c>
      <c r="V561" s="75">
        <v>0</v>
      </c>
      <c r="W561" s="76" t="str">
        <v/>
      </c>
      <c r="X561" s="67">
        <v>0</v>
      </c>
      <c r="Y561" s="65">
        <v>0</v>
      </c>
      <c r="Z561" s="16" t="str">
        <v/>
      </c>
      <c r="AB561" s="15">
        <v>0</v>
      </c>
      <c r="AC561" s="16" t="str">
        <v/>
      </c>
      <c r="AF561" s="14">
        <v>0</v>
      </c>
      <c r="AG561" s="14">
        <v>0</v>
      </c>
      <c r="AH561" s="14">
        <v>0</v>
      </c>
      <c r="AI561" s="14">
        <v>0</v>
      </c>
      <c r="AK561" s="15">
        <v>0</v>
      </c>
    </row>
    <row r="562" spans="1:37" ht="15" customHeight="1" x14ac:dyDescent="0.3">
      <c r="A562" s="23"/>
      <c r="B562" s="39"/>
      <c r="C562" s="39"/>
      <c r="D562" s="53">
        <v>0</v>
      </c>
      <c r="E562" s="40"/>
      <c r="G562" s="54"/>
      <c r="H562" s="51"/>
      <c r="R562" s="75">
        <v>0</v>
      </c>
      <c r="S562" s="76" t="str">
        <v/>
      </c>
      <c r="T562" s="62">
        <v>0</v>
      </c>
      <c r="V562" s="75">
        <v>0</v>
      </c>
      <c r="W562" s="76" t="str">
        <v/>
      </c>
      <c r="X562" s="67">
        <v>0</v>
      </c>
      <c r="Y562" s="65">
        <v>0</v>
      </c>
      <c r="Z562" s="16" t="str">
        <v/>
      </c>
      <c r="AB562" s="15">
        <v>0</v>
      </c>
      <c r="AC562" s="16" t="str">
        <v/>
      </c>
      <c r="AF562" s="14">
        <v>0</v>
      </c>
      <c r="AG562" s="14">
        <v>0</v>
      </c>
      <c r="AH562" s="14">
        <v>0</v>
      </c>
      <c r="AI562" s="14">
        <v>0</v>
      </c>
      <c r="AK562" s="15">
        <v>0</v>
      </c>
    </row>
    <row r="563" spans="1:37" ht="15" customHeight="1" x14ac:dyDescent="0.3">
      <c r="A563" s="23"/>
      <c r="B563" s="39"/>
      <c r="C563" s="39"/>
      <c r="D563" s="53">
        <v>0</v>
      </c>
      <c r="E563" s="40"/>
      <c r="G563" s="54"/>
      <c r="H563" s="51"/>
      <c r="R563" s="75">
        <v>0</v>
      </c>
      <c r="S563" s="76" t="str">
        <v/>
      </c>
      <c r="T563" s="62">
        <v>0</v>
      </c>
      <c r="V563" s="75">
        <v>0</v>
      </c>
      <c r="W563" s="76" t="str">
        <v/>
      </c>
      <c r="X563" s="67">
        <v>0</v>
      </c>
      <c r="Y563" s="65">
        <v>0</v>
      </c>
      <c r="Z563" s="16" t="str">
        <v/>
      </c>
      <c r="AB563" s="15">
        <v>0</v>
      </c>
      <c r="AC563" s="16" t="str">
        <v/>
      </c>
      <c r="AF563" s="14">
        <v>0</v>
      </c>
      <c r="AG563" s="14">
        <v>0</v>
      </c>
      <c r="AH563" s="14">
        <v>0</v>
      </c>
      <c r="AI563" s="14">
        <v>0</v>
      </c>
      <c r="AK563" s="15">
        <v>0</v>
      </c>
    </row>
    <row r="564" spans="1:37" ht="15" customHeight="1" x14ac:dyDescent="0.3">
      <c r="A564" s="23"/>
      <c r="B564" s="39"/>
      <c r="C564" s="39"/>
      <c r="D564" s="53">
        <v>0</v>
      </c>
      <c r="E564" s="40"/>
      <c r="G564" s="54"/>
      <c r="H564" s="51"/>
      <c r="R564" s="75">
        <v>0</v>
      </c>
      <c r="S564" s="76" t="str">
        <v/>
      </c>
      <c r="T564" s="62">
        <v>0</v>
      </c>
      <c r="V564" s="75">
        <v>0</v>
      </c>
      <c r="W564" s="76" t="str">
        <v/>
      </c>
      <c r="X564" s="67">
        <v>0</v>
      </c>
      <c r="Y564" s="65">
        <v>0</v>
      </c>
      <c r="Z564" s="16" t="str">
        <v/>
      </c>
      <c r="AB564" s="15">
        <v>0</v>
      </c>
      <c r="AC564" s="16" t="str">
        <v/>
      </c>
      <c r="AF564" s="14">
        <v>0</v>
      </c>
      <c r="AG564" s="14">
        <v>0</v>
      </c>
      <c r="AH564" s="14">
        <v>0</v>
      </c>
      <c r="AI564" s="14">
        <v>0</v>
      </c>
      <c r="AK564" s="15">
        <v>0</v>
      </c>
    </row>
    <row r="565" spans="1:37" ht="15" customHeight="1" x14ac:dyDescent="0.3">
      <c r="A565" s="23"/>
      <c r="B565" s="39"/>
      <c r="C565" s="39"/>
      <c r="D565" s="53">
        <v>0</v>
      </c>
      <c r="E565" s="40"/>
      <c r="G565" s="54"/>
      <c r="H565" s="51"/>
      <c r="R565" s="75">
        <v>0</v>
      </c>
      <c r="S565" s="76" t="str">
        <v/>
      </c>
      <c r="T565" s="62">
        <v>0</v>
      </c>
      <c r="V565" s="75">
        <v>0</v>
      </c>
      <c r="W565" s="76" t="str">
        <v/>
      </c>
      <c r="X565" s="67">
        <v>0</v>
      </c>
      <c r="Y565" s="65">
        <v>0</v>
      </c>
      <c r="Z565" s="16" t="str">
        <v/>
      </c>
      <c r="AB565" s="15">
        <v>0</v>
      </c>
      <c r="AC565" s="16" t="str">
        <v/>
      </c>
      <c r="AF565" s="14">
        <v>0</v>
      </c>
      <c r="AG565" s="14">
        <v>0</v>
      </c>
      <c r="AH565" s="14">
        <v>0</v>
      </c>
      <c r="AI565" s="14">
        <v>0</v>
      </c>
      <c r="AK565" s="15">
        <v>0</v>
      </c>
    </row>
    <row r="566" spans="1:37" ht="15" customHeight="1" x14ac:dyDescent="0.3">
      <c r="A566" s="23"/>
      <c r="B566" s="39"/>
      <c r="C566" s="39"/>
      <c r="D566" s="53">
        <v>0</v>
      </c>
      <c r="E566" s="40"/>
      <c r="G566" s="54"/>
      <c r="H566" s="51"/>
      <c r="R566" s="75">
        <v>0</v>
      </c>
      <c r="S566" s="76" t="str">
        <v/>
      </c>
      <c r="T566" s="62">
        <v>0</v>
      </c>
      <c r="V566" s="75">
        <v>0</v>
      </c>
      <c r="W566" s="76" t="str">
        <v/>
      </c>
      <c r="X566" s="67">
        <v>0</v>
      </c>
      <c r="Y566" s="65">
        <v>0</v>
      </c>
      <c r="Z566" s="16" t="str">
        <v/>
      </c>
      <c r="AB566" s="15">
        <v>0</v>
      </c>
      <c r="AC566" s="16" t="str">
        <v/>
      </c>
      <c r="AF566" s="14">
        <v>0</v>
      </c>
      <c r="AG566" s="14">
        <v>0</v>
      </c>
      <c r="AH566" s="14">
        <v>0</v>
      </c>
      <c r="AI566" s="14">
        <v>0</v>
      </c>
      <c r="AK566" s="15">
        <v>0</v>
      </c>
    </row>
    <row r="567" spans="1:37" ht="15" customHeight="1" x14ac:dyDescent="0.3">
      <c r="A567" s="23"/>
      <c r="B567" s="39"/>
      <c r="C567" s="39"/>
      <c r="D567" s="53">
        <v>0</v>
      </c>
      <c r="E567" s="40"/>
      <c r="G567" s="54"/>
      <c r="H567" s="51"/>
      <c r="R567" s="75">
        <v>0</v>
      </c>
      <c r="S567" s="76" t="str">
        <v/>
      </c>
      <c r="T567" s="62">
        <v>0</v>
      </c>
      <c r="V567" s="75">
        <v>0</v>
      </c>
      <c r="W567" s="76" t="str">
        <v/>
      </c>
      <c r="X567" s="67">
        <v>0</v>
      </c>
      <c r="Y567" s="65">
        <v>0</v>
      </c>
      <c r="Z567" s="16" t="str">
        <v/>
      </c>
      <c r="AB567" s="15">
        <v>0</v>
      </c>
      <c r="AC567" s="16" t="str">
        <v/>
      </c>
      <c r="AF567" s="14">
        <v>0</v>
      </c>
      <c r="AG567" s="14">
        <v>0</v>
      </c>
      <c r="AH567" s="14">
        <v>0</v>
      </c>
      <c r="AI567" s="14">
        <v>0</v>
      </c>
      <c r="AK567" s="15">
        <v>0</v>
      </c>
    </row>
    <row r="568" spans="1:37" ht="15" customHeight="1" x14ac:dyDescent="0.3">
      <c r="A568" s="23"/>
      <c r="B568" s="39"/>
      <c r="C568" s="39"/>
      <c r="D568" s="53">
        <v>0</v>
      </c>
      <c r="E568" s="40"/>
      <c r="G568" s="54"/>
      <c r="H568" s="51"/>
      <c r="R568" s="75">
        <v>0</v>
      </c>
      <c r="S568" s="76" t="str">
        <v/>
      </c>
      <c r="T568" s="62">
        <v>0</v>
      </c>
      <c r="V568" s="75">
        <v>0</v>
      </c>
      <c r="W568" s="76" t="str">
        <v/>
      </c>
      <c r="X568" s="67">
        <v>0</v>
      </c>
      <c r="Y568" s="65">
        <v>0</v>
      </c>
      <c r="Z568" s="16" t="str">
        <v/>
      </c>
      <c r="AB568" s="15">
        <v>0</v>
      </c>
      <c r="AC568" s="16" t="str">
        <v/>
      </c>
      <c r="AF568" s="14">
        <v>0</v>
      </c>
      <c r="AG568" s="14">
        <v>0</v>
      </c>
      <c r="AH568" s="14">
        <v>0</v>
      </c>
      <c r="AI568" s="14">
        <v>0</v>
      </c>
      <c r="AK568" s="15">
        <v>0</v>
      </c>
    </row>
    <row r="569" spans="1:37" ht="15" customHeight="1" x14ac:dyDescent="0.3">
      <c r="A569" s="23"/>
      <c r="B569" s="39"/>
      <c r="C569" s="39"/>
      <c r="D569" s="53">
        <v>0</v>
      </c>
      <c r="E569" s="40"/>
      <c r="G569" s="54"/>
      <c r="H569" s="51"/>
      <c r="R569" s="75">
        <v>0</v>
      </c>
      <c r="S569" s="76" t="str">
        <v/>
      </c>
      <c r="T569" s="62">
        <v>0</v>
      </c>
      <c r="V569" s="75">
        <v>0</v>
      </c>
      <c r="W569" s="76" t="str">
        <v/>
      </c>
      <c r="X569" s="67">
        <v>0</v>
      </c>
      <c r="Y569" s="65">
        <v>0</v>
      </c>
      <c r="Z569" s="16" t="str">
        <v/>
      </c>
      <c r="AB569" s="15">
        <v>0</v>
      </c>
      <c r="AC569" s="16" t="str">
        <v/>
      </c>
      <c r="AF569" s="14">
        <v>0</v>
      </c>
      <c r="AG569" s="14">
        <v>0</v>
      </c>
      <c r="AH569" s="14">
        <v>0</v>
      </c>
      <c r="AI569" s="14">
        <v>0</v>
      </c>
      <c r="AK569" s="15">
        <v>0</v>
      </c>
    </row>
    <row r="570" spans="1:37" ht="15" customHeight="1" x14ac:dyDescent="0.3">
      <c r="A570" s="23"/>
      <c r="B570" s="39"/>
      <c r="C570" s="39"/>
      <c r="D570" s="53">
        <v>0</v>
      </c>
      <c r="E570" s="40"/>
      <c r="G570" s="54"/>
      <c r="H570" s="51"/>
      <c r="R570" s="75">
        <v>0</v>
      </c>
      <c r="S570" s="76" t="str">
        <v/>
      </c>
      <c r="T570" s="62">
        <v>0</v>
      </c>
      <c r="V570" s="75">
        <v>0</v>
      </c>
      <c r="W570" s="76" t="str">
        <v/>
      </c>
      <c r="X570" s="67">
        <v>0</v>
      </c>
      <c r="Y570" s="65">
        <v>0</v>
      </c>
      <c r="Z570" s="16" t="str">
        <v/>
      </c>
      <c r="AB570" s="15">
        <v>0</v>
      </c>
      <c r="AC570" s="16" t="str">
        <v/>
      </c>
      <c r="AF570" s="14">
        <v>0</v>
      </c>
      <c r="AG570" s="14">
        <v>0</v>
      </c>
      <c r="AH570" s="14">
        <v>0</v>
      </c>
      <c r="AI570" s="14">
        <v>0</v>
      </c>
      <c r="AK570" s="15">
        <v>0</v>
      </c>
    </row>
    <row r="571" spans="1:37" ht="15" customHeight="1" x14ac:dyDescent="0.3">
      <c r="A571" s="23"/>
      <c r="B571" s="39"/>
      <c r="C571" s="39"/>
      <c r="D571" s="53">
        <v>0</v>
      </c>
      <c r="E571" s="40"/>
      <c r="G571" s="54"/>
      <c r="H571" s="51"/>
      <c r="R571" s="75">
        <v>0</v>
      </c>
      <c r="S571" s="76" t="str">
        <v/>
      </c>
      <c r="T571" s="62">
        <v>0</v>
      </c>
      <c r="V571" s="75">
        <v>0</v>
      </c>
      <c r="W571" s="76" t="str">
        <v/>
      </c>
      <c r="X571" s="67">
        <v>0</v>
      </c>
      <c r="Y571" s="65">
        <v>0</v>
      </c>
      <c r="Z571" s="16" t="str">
        <v/>
      </c>
      <c r="AB571" s="15">
        <v>0</v>
      </c>
      <c r="AC571" s="16" t="str">
        <v/>
      </c>
      <c r="AF571" s="14">
        <v>0</v>
      </c>
      <c r="AG571" s="14">
        <v>0</v>
      </c>
      <c r="AH571" s="14">
        <v>0</v>
      </c>
      <c r="AI571" s="14">
        <v>0</v>
      </c>
      <c r="AK571" s="15">
        <v>0</v>
      </c>
    </row>
    <row r="572" spans="1:37" ht="15" customHeight="1" x14ac:dyDescent="0.3">
      <c r="A572" s="23"/>
      <c r="B572" s="39"/>
      <c r="C572" s="39"/>
      <c r="D572" s="53">
        <v>0</v>
      </c>
      <c r="E572" s="40"/>
      <c r="G572" s="54"/>
      <c r="H572" s="51"/>
      <c r="R572" s="75">
        <v>0</v>
      </c>
      <c r="S572" s="76" t="str">
        <v/>
      </c>
      <c r="T572" s="62">
        <v>0</v>
      </c>
      <c r="V572" s="75">
        <v>0</v>
      </c>
      <c r="W572" s="76" t="str">
        <v/>
      </c>
      <c r="X572" s="67">
        <v>0</v>
      </c>
      <c r="Y572" s="65">
        <v>0</v>
      </c>
      <c r="Z572" s="16" t="str">
        <v/>
      </c>
      <c r="AB572" s="15">
        <v>0</v>
      </c>
      <c r="AC572" s="16" t="str">
        <v/>
      </c>
      <c r="AF572" s="14">
        <v>0</v>
      </c>
      <c r="AG572" s="14">
        <v>0</v>
      </c>
      <c r="AH572" s="14">
        <v>0</v>
      </c>
      <c r="AI572" s="14">
        <v>0</v>
      </c>
      <c r="AK572" s="15">
        <v>0</v>
      </c>
    </row>
    <row r="573" spans="1:37" ht="15" customHeight="1" x14ac:dyDescent="0.3">
      <c r="A573" s="23"/>
      <c r="B573" s="39"/>
      <c r="C573" s="39"/>
      <c r="D573" s="53">
        <v>0</v>
      </c>
      <c r="E573" s="40"/>
      <c r="G573" s="54"/>
      <c r="H573" s="51"/>
      <c r="R573" s="75">
        <v>0</v>
      </c>
      <c r="S573" s="76" t="str">
        <v/>
      </c>
      <c r="T573" s="62">
        <v>0</v>
      </c>
      <c r="V573" s="75">
        <v>0</v>
      </c>
      <c r="W573" s="76" t="str">
        <v/>
      </c>
      <c r="X573" s="67">
        <v>0</v>
      </c>
      <c r="Y573" s="65">
        <v>0</v>
      </c>
      <c r="Z573" s="16" t="str">
        <v/>
      </c>
      <c r="AB573" s="15">
        <v>0</v>
      </c>
      <c r="AC573" s="16" t="str">
        <v/>
      </c>
      <c r="AF573" s="14">
        <v>0</v>
      </c>
      <c r="AG573" s="14">
        <v>0</v>
      </c>
      <c r="AH573" s="14">
        <v>0</v>
      </c>
      <c r="AI573" s="14">
        <v>0</v>
      </c>
      <c r="AK573" s="15">
        <v>0</v>
      </c>
    </row>
    <row r="574" spans="1:37" ht="15" customHeight="1" x14ac:dyDescent="0.3">
      <c r="A574" s="23"/>
      <c r="B574" s="39"/>
      <c r="C574" s="39"/>
      <c r="D574" s="53">
        <v>0</v>
      </c>
      <c r="E574" s="40"/>
      <c r="G574" s="54"/>
      <c r="H574" s="51"/>
      <c r="R574" s="75">
        <v>0</v>
      </c>
      <c r="S574" s="76" t="str">
        <v/>
      </c>
      <c r="T574" s="62">
        <v>0</v>
      </c>
      <c r="V574" s="75">
        <v>0</v>
      </c>
      <c r="W574" s="76" t="str">
        <v/>
      </c>
      <c r="X574" s="67">
        <v>0</v>
      </c>
      <c r="Y574" s="65">
        <v>0</v>
      </c>
      <c r="Z574" s="16" t="str">
        <v/>
      </c>
      <c r="AB574" s="15">
        <v>0</v>
      </c>
      <c r="AC574" s="16" t="str">
        <v/>
      </c>
      <c r="AF574" s="14">
        <v>0</v>
      </c>
      <c r="AG574" s="14">
        <v>0</v>
      </c>
      <c r="AH574" s="14">
        <v>0</v>
      </c>
      <c r="AI574" s="14">
        <v>0</v>
      </c>
      <c r="AK574" s="15">
        <v>0</v>
      </c>
    </row>
    <row r="575" spans="1:37" ht="15" customHeight="1" x14ac:dyDescent="0.3">
      <c r="A575" s="23"/>
      <c r="B575" s="39"/>
      <c r="C575" s="39"/>
      <c r="D575" s="53">
        <v>0</v>
      </c>
      <c r="E575" s="40"/>
      <c r="G575" s="54"/>
      <c r="H575" s="51"/>
      <c r="R575" s="75">
        <v>0</v>
      </c>
      <c r="S575" s="76" t="str">
        <v/>
      </c>
      <c r="T575" s="62">
        <v>0</v>
      </c>
      <c r="V575" s="75">
        <v>0</v>
      </c>
      <c r="W575" s="76" t="str">
        <v/>
      </c>
      <c r="X575" s="67">
        <v>0</v>
      </c>
      <c r="Y575" s="65">
        <v>0</v>
      </c>
      <c r="Z575" s="16" t="str">
        <v/>
      </c>
      <c r="AB575" s="15">
        <v>0</v>
      </c>
      <c r="AC575" s="16" t="str">
        <v/>
      </c>
      <c r="AF575" s="14">
        <v>0</v>
      </c>
      <c r="AG575" s="14">
        <v>0</v>
      </c>
      <c r="AH575" s="14">
        <v>0</v>
      </c>
      <c r="AI575" s="14">
        <v>0</v>
      </c>
      <c r="AK575" s="15">
        <v>0</v>
      </c>
    </row>
    <row r="576" spans="1:37" ht="15" customHeight="1" x14ac:dyDescent="0.3">
      <c r="A576" s="23"/>
      <c r="B576" s="39"/>
      <c r="C576" s="39"/>
      <c r="D576" s="53">
        <v>0</v>
      </c>
      <c r="E576" s="40"/>
      <c r="G576" s="54"/>
      <c r="H576" s="51"/>
      <c r="R576" s="75">
        <v>0</v>
      </c>
      <c r="S576" s="76" t="str">
        <v/>
      </c>
      <c r="T576" s="62">
        <v>0</v>
      </c>
      <c r="V576" s="75">
        <v>0</v>
      </c>
      <c r="W576" s="76" t="str">
        <v/>
      </c>
      <c r="X576" s="67">
        <v>0</v>
      </c>
      <c r="Y576" s="65">
        <v>0</v>
      </c>
      <c r="Z576" s="16" t="str">
        <v/>
      </c>
      <c r="AB576" s="15">
        <v>0</v>
      </c>
      <c r="AC576" s="16" t="str">
        <v/>
      </c>
      <c r="AF576" s="14">
        <v>0</v>
      </c>
      <c r="AG576" s="14">
        <v>0</v>
      </c>
      <c r="AH576" s="14">
        <v>0</v>
      </c>
      <c r="AI576" s="14">
        <v>0</v>
      </c>
      <c r="AK576" s="15">
        <v>0</v>
      </c>
    </row>
    <row r="577" spans="1:37" ht="15" customHeight="1" x14ac:dyDescent="0.3">
      <c r="A577" s="23"/>
      <c r="B577" s="39"/>
      <c r="C577" s="39"/>
      <c r="D577" s="53">
        <v>0</v>
      </c>
      <c r="E577" s="40"/>
      <c r="G577" s="54"/>
      <c r="H577" s="51"/>
      <c r="R577" s="75">
        <v>0</v>
      </c>
      <c r="S577" s="76" t="str">
        <v/>
      </c>
      <c r="T577" s="62">
        <v>0</v>
      </c>
      <c r="V577" s="75">
        <v>0</v>
      </c>
      <c r="W577" s="76" t="str">
        <v/>
      </c>
      <c r="X577" s="67">
        <v>0</v>
      </c>
      <c r="Y577" s="65">
        <v>0</v>
      </c>
      <c r="Z577" s="16" t="str">
        <v/>
      </c>
      <c r="AB577" s="15">
        <v>0</v>
      </c>
      <c r="AC577" s="16" t="str">
        <v/>
      </c>
      <c r="AF577" s="14">
        <v>0</v>
      </c>
      <c r="AG577" s="14">
        <v>0</v>
      </c>
      <c r="AH577" s="14">
        <v>0</v>
      </c>
      <c r="AI577" s="14">
        <v>0</v>
      </c>
      <c r="AK577" s="15">
        <v>0</v>
      </c>
    </row>
    <row r="578" spans="1:37" ht="15" customHeight="1" x14ac:dyDescent="0.3">
      <c r="A578" s="23"/>
      <c r="B578" s="39"/>
      <c r="C578" s="39"/>
      <c r="D578" s="53">
        <v>0</v>
      </c>
      <c r="E578" s="40"/>
      <c r="G578" s="54"/>
      <c r="H578" s="51"/>
      <c r="R578" s="75">
        <v>0</v>
      </c>
      <c r="S578" s="76" t="str">
        <v/>
      </c>
      <c r="T578" s="62">
        <v>0</v>
      </c>
      <c r="V578" s="75">
        <v>0</v>
      </c>
      <c r="W578" s="76" t="str">
        <v/>
      </c>
      <c r="X578" s="67">
        <v>0</v>
      </c>
      <c r="Y578" s="65">
        <v>0</v>
      </c>
      <c r="Z578" s="16" t="str">
        <v/>
      </c>
      <c r="AB578" s="15">
        <v>0</v>
      </c>
      <c r="AC578" s="16" t="str">
        <v/>
      </c>
      <c r="AF578" s="14">
        <v>0</v>
      </c>
      <c r="AG578" s="14">
        <v>0</v>
      </c>
      <c r="AH578" s="14">
        <v>0</v>
      </c>
      <c r="AI578" s="14">
        <v>0</v>
      </c>
      <c r="AK578" s="15">
        <v>0</v>
      </c>
    </row>
    <row r="579" spans="1:37" ht="15" customHeight="1" x14ac:dyDescent="0.3">
      <c r="A579" s="23"/>
      <c r="B579" s="39"/>
      <c r="C579" s="39"/>
      <c r="D579" s="53">
        <v>0</v>
      </c>
      <c r="E579" s="40"/>
      <c r="G579" s="54"/>
      <c r="H579" s="51"/>
      <c r="R579" s="75">
        <v>0</v>
      </c>
      <c r="S579" s="76" t="str">
        <v/>
      </c>
      <c r="T579" s="62">
        <v>0</v>
      </c>
      <c r="V579" s="75">
        <v>0</v>
      </c>
      <c r="W579" s="76" t="str">
        <v/>
      </c>
      <c r="X579" s="67">
        <v>0</v>
      </c>
      <c r="Y579" s="65">
        <v>0</v>
      </c>
      <c r="Z579" s="16" t="str">
        <v/>
      </c>
      <c r="AB579" s="15">
        <v>0</v>
      </c>
      <c r="AC579" s="16" t="str">
        <v/>
      </c>
      <c r="AF579" s="14">
        <v>0</v>
      </c>
      <c r="AG579" s="14">
        <v>0</v>
      </c>
      <c r="AH579" s="14">
        <v>0</v>
      </c>
      <c r="AI579" s="14">
        <v>0</v>
      </c>
      <c r="AK579" s="15">
        <v>0</v>
      </c>
    </row>
    <row r="580" spans="1:37" ht="15" customHeight="1" x14ac:dyDescent="0.3">
      <c r="A580" s="23"/>
      <c r="B580" s="39"/>
      <c r="C580" s="39"/>
      <c r="D580" s="53">
        <v>0</v>
      </c>
      <c r="E580" s="40"/>
      <c r="G580" s="54"/>
      <c r="H580" s="51"/>
      <c r="R580" s="75">
        <v>0</v>
      </c>
      <c r="S580" s="76" t="str">
        <v/>
      </c>
      <c r="T580" s="62">
        <v>0</v>
      </c>
      <c r="V580" s="75">
        <v>0</v>
      </c>
      <c r="W580" s="76" t="str">
        <v/>
      </c>
      <c r="X580" s="67">
        <v>0</v>
      </c>
      <c r="Y580" s="65">
        <v>0</v>
      </c>
      <c r="Z580" s="16" t="str">
        <v/>
      </c>
      <c r="AB580" s="15">
        <v>0</v>
      </c>
      <c r="AC580" s="16" t="str">
        <v/>
      </c>
      <c r="AF580" s="14">
        <v>0</v>
      </c>
      <c r="AG580" s="14">
        <v>0</v>
      </c>
      <c r="AH580" s="14">
        <v>0</v>
      </c>
      <c r="AI580" s="14">
        <v>0</v>
      </c>
      <c r="AK580" s="15">
        <v>0</v>
      </c>
    </row>
    <row r="581" spans="1:37" ht="15" customHeight="1" x14ac:dyDescent="0.3">
      <c r="A581" s="23"/>
      <c r="B581" s="39"/>
      <c r="C581" s="39"/>
      <c r="D581" s="53">
        <v>0</v>
      </c>
      <c r="E581" s="40"/>
      <c r="G581" s="54"/>
      <c r="H581" s="51"/>
      <c r="R581" s="75">
        <v>0</v>
      </c>
      <c r="S581" s="76" t="str">
        <v/>
      </c>
      <c r="T581" s="62">
        <v>0</v>
      </c>
      <c r="V581" s="75">
        <v>0</v>
      </c>
      <c r="W581" s="76" t="str">
        <v/>
      </c>
      <c r="X581" s="67">
        <v>0</v>
      </c>
      <c r="Y581" s="65">
        <v>0</v>
      </c>
      <c r="Z581" s="16" t="str">
        <v/>
      </c>
      <c r="AB581" s="15">
        <v>0</v>
      </c>
      <c r="AC581" s="16" t="str">
        <v/>
      </c>
      <c r="AF581" s="14">
        <v>0</v>
      </c>
      <c r="AG581" s="14">
        <v>0</v>
      </c>
      <c r="AH581" s="14">
        <v>0</v>
      </c>
      <c r="AI581" s="14">
        <v>0</v>
      </c>
      <c r="AK581" s="15">
        <v>0</v>
      </c>
    </row>
    <row r="582" spans="1:37" ht="15" customHeight="1" x14ac:dyDescent="0.3">
      <c r="A582" s="23"/>
      <c r="B582" s="39"/>
      <c r="C582" s="39"/>
      <c r="D582" s="53">
        <v>0</v>
      </c>
      <c r="E582" s="40"/>
      <c r="G582" s="54"/>
      <c r="H582" s="51"/>
      <c r="R582" s="75">
        <v>0</v>
      </c>
      <c r="S582" s="76" t="str">
        <v/>
      </c>
      <c r="T582" s="62">
        <v>0</v>
      </c>
      <c r="V582" s="75">
        <v>0</v>
      </c>
      <c r="W582" s="76" t="str">
        <v/>
      </c>
      <c r="X582" s="67">
        <v>0</v>
      </c>
      <c r="Y582" s="65">
        <v>0</v>
      </c>
      <c r="Z582" s="16" t="str">
        <v/>
      </c>
      <c r="AB582" s="15">
        <v>0</v>
      </c>
      <c r="AC582" s="16" t="str">
        <v/>
      </c>
      <c r="AF582" s="14">
        <v>0</v>
      </c>
      <c r="AG582" s="14">
        <v>0</v>
      </c>
      <c r="AH582" s="14">
        <v>0</v>
      </c>
      <c r="AI582" s="14">
        <v>0</v>
      </c>
      <c r="AK582" s="15">
        <v>0</v>
      </c>
    </row>
    <row r="583" spans="1:37" ht="15" customHeight="1" x14ac:dyDescent="0.3">
      <c r="A583" s="23"/>
      <c r="B583" s="39"/>
      <c r="C583" s="39"/>
      <c r="D583" s="53">
        <v>0</v>
      </c>
      <c r="E583" s="40"/>
      <c r="G583" s="54"/>
      <c r="H583" s="51"/>
      <c r="R583" s="75">
        <v>0</v>
      </c>
      <c r="S583" s="76" t="str">
        <v/>
      </c>
      <c r="T583" s="62">
        <v>0</v>
      </c>
      <c r="V583" s="75">
        <v>0</v>
      </c>
      <c r="W583" s="76" t="str">
        <v/>
      </c>
      <c r="X583" s="67">
        <v>0</v>
      </c>
      <c r="Y583" s="65">
        <v>0</v>
      </c>
      <c r="Z583" s="16" t="str">
        <v/>
      </c>
      <c r="AB583" s="15">
        <v>0</v>
      </c>
      <c r="AC583" s="16" t="str">
        <v/>
      </c>
      <c r="AF583" s="14">
        <v>0</v>
      </c>
      <c r="AG583" s="14">
        <v>0</v>
      </c>
      <c r="AH583" s="14">
        <v>0</v>
      </c>
      <c r="AI583" s="14">
        <v>0</v>
      </c>
      <c r="AK583" s="15">
        <v>0</v>
      </c>
    </row>
    <row r="584" spans="1:37" ht="15" customHeight="1" x14ac:dyDescent="0.3">
      <c r="A584" s="23"/>
      <c r="B584" s="39"/>
      <c r="C584" s="39"/>
      <c r="D584" s="53">
        <v>0</v>
      </c>
      <c r="E584" s="40"/>
      <c r="G584" s="54"/>
      <c r="H584" s="51"/>
      <c r="R584" s="75">
        <v>0</v>
      </c>
      <c r="S584" s="76" t="str">
        <v/>
      </c>
      <c r="T584" s="62">
        <v>0</v>
      </c>
      <c r="V584" s="75">
        <v>0</v>
      </c>
      <c r="W584" s="76" t="str">
        <v/>
      </c>
      <c r="X584" s="67">
        <v>0</v>
      </c>
      <c r="Y584" s="65">
        <v>0</v>
      </c>
      <c r="Z584" s="16" t="str">
        <v/>
      </c>
      <c r="AB584" s="15">
        <v>0</v>
      </c>
      <c r="AC584" s="16" t="str">
        <v/>
      </c>
      <c r="AF584" s="14">
        <v>0</v>
      </c>
      <c r="AG584" s="14">
        <v>0</v>
      </c>
      <c r="AH584" s="14">
        <v>0</v>
      </c>
      <c r="AI584" s="14">
        <v>0</v>
      </c>
      <c r="AK584" s="15">
        <v>0</v>
      </c>
    </row>
    <row r="585" spans="1:37" ht="15" customHeight="1" x14ac:dyDescent="0.3">
      <c r="A585" s="23"/>
      <c r="B585" s="39"/>
      <c r="C585" s="39"/>
      <c r="D585" s="53">
        <v>0</v>
      </c>
      <c r="E585" s="40"/>
      <c r="G585" s="54"/>
      <c r="H585" s="51"/>
      <c r="R585" s="75">
        <v>0</v>
      </c>
      <c r="S585" s="76" t="str">
        <v/>
      </c>
      <c r="T585" s="62">
        <v>0</v>
      </c>
      <c r="V585" s="75">
        <v>0</v>
      </c>
      <c r="W585" s="76" t="str">
        <v/>
      </c>
      <c r="X585" s="67">
        <v>0</v>
      </c>
      <c r="Y585" s="65">
        <v>0</v>
      </c>
      <c r="Z585" s="16" t="str">
        <v/>
      </c>
      <c r="AB585" s="15">
        <v>0</v>
      </c>
      <c r="AC585" s="16" t="str">
        <v/>
      </c>
      <c r="AF585" s="14">
        <v>0</v>
      </c>
      <c r="AG585" s="14">
        <v>0</v>
      </c>
      <c r="AH585" s="14">
        <v>0</v>
      </c>
      <c r="AI585" s="14">
        <v>0</v>
      </c>
      <c r="AK585" s="15">
        <v>0</v>
      </c>
    </row>
    <row r="586" spans="1:37" ht="15" customHeight="1" x14ac:dyDescent="0.3">
      <c r="A586" s="23"/>
      <c r="B586" s="39"/>
      <c r="C586" s="39"/>
      <c r="D586" s="53">
        <v>0</v>
      </c>
      <c r="E586" s="40"/>
      <c r="G586" s="54"/>
      <c r="H586" s="51"/>
      <c r="R586" s="75">
        <v>0</v>
      </c>
      <c r="S586" s="76" t="str">
        <v/>
      </c>
      <c r="T586" s="62">
        <v>0</v>
      </c>
      <c r="V586" s="75">
        <v>0</v>
      </c>
      <c r="W586" s="76" t="str">
        <v/>
      </c>
      <c r="X586" s="67">
        <v>0</v>
      </c>
      <c r="Y586" s="65">
        <v>0</v>
      </c>
      <c r="Z586" s="16" t="str">
        <v/>
      </c>
      <c r="AB586" s="15">
        <v>0</v>
      </c>
      <c r="AC586" s="16" t="str">
        <v/>
      </c>
      <c r="AF586" s="14">
        <v>0</v>
      </c>
      <c r="AG586" s="14">
        <v>0</v>
      </c>
      <c r="AH586" s="14">
        <v>0</v>
      </c>
      <c r="AI586" s="14">
        <v>0</v>
      </c>
      <c r="AK586" s="15">
        <v>0</v>
      </c>
    </row>
    <row r="587" spans="1:37" ht="15" customHeight="1" x14ac:dyDescent="0.3">
      <c r="A587" s="23"/>
      <c r="B587" s="39"/>
      <c r="C587" s="39"/>
      <c r="D587" s="53">
        <v>0</v>
      </c>
      <c r="E587" s="40"/>
      <c r="G587" s="54"/>
      <c r="H587" s="51"/>
      <c r="R587" s="75">
        <v>0</v>
      </c>
      <c r="S587" s="76" t="str">
        <v/>
      </c>
      <c r="T587" s="62">
        <v>0</v>
      </c>
      <c r="V587" s="75">
        <v>0</v>
      </c>
      <c r="W587" s="76" t="str">
        <v/>
      </c>
      <c r="X587" s="67">
        <v>0</v>
      </c>
      <c r="Y587" s="65">
        <v>0</v>
      </c>
      <c r="Z587" s="16" t="str">
        <v/>
      </c>
      <c r="AB587" s="15">
        <v>0</v>
      </c>
      <c r="AC587" s="16" t="str">
        <v/>
      </c>
      <c r="AF587" s="14">
        <v>0</v>
      </c>
      <c r="AG587" s="14">
        <v>0</v>
      </c>
      <c r="AH587" s="14">
        <v>0</v>
      </c>
      <c r="AI587" s="14">
        <v>0</v>
      </c>
      <c r="AK587" s="15">
        <v>0</v>
      </c>
    </row>
    <row r="588" spans="1:37" ht="15" customHeight="1" x14ac:dyDescent="0.3">
      <c r="A588" s="23"/>
      <c r="B588" s="39"/>
      <c r="C588" s="39"/>
      <c r="D588" s="53">
        <v>0</v>
      </c>
      <c r="E588" s="40"/>
      <c r="G588" s="54"/>
      <c r="H588" s="51"/>
      <c r="R588" s="75">
        <v>0</v>
      </c>
      <c r="S588" s="76" t="str">
        <v/>
      </c>
      <c r="T588" s="62">
        <v>0</v>
      </c>
      <c r="V588" s="75">
        <v>0</v>
      </c>
      <c r="W588" s="76" t="str">
        <v/>
      </c>
      <c r="X588" s="67">
        <v>0</v>
      </c>
      <c r="Y588" s="65">
        <v>0</v>
      </c>
      <c r="Z588" s="16" t="str">
        <v/>
      </c>
      <c r="AB588" s="15">
        <v>0</v>
      </c>
      <c r="AC588" s="16" t="str">
        <v/>
      </c>
      <c r="AF588" s="14">
        <v>0</v>
      </c>
      <c r="AG588" s="14">
        <v>0</v>
      </c>
      <c r="AH588" s="14">
        <v>0</v>
      </c>
      <c r="AI588" s="14">
        <v>0</v>
      </c>
      <c r="AK588" s="15">
        <v>0</v>
      </c>
    </row>
    <row r="589" spans="1:37" ht="15" customHeight="1" x14ac:dyDescent="0.3">
      <c r="A589" s="23"/>
      <c r="B589" s="39"/>
      <c r="C589" s="39"/>
      <c r="D589" s="53">
        <v>0</v>
      </c>
      <c r="E589" s="40"/>
      <c r="G589" s="54"/>
      <c r="H589" s="51"/>
      <c r="R589" s="75">
        <v>0</v>
      </c>
      <c r="S589" s="76" t="str">
        <v/>
      </c>
      <c r="T589" s="62">
        <v>0</v>
      </c>
      <c r="V589" s="75">
        <v>0</v>
      </c>
      <c r="W589" s="76" t="str">
        <v/>
      </c>
      <c r="X589" s="67">
        <v>0</v>
      </c>
      <c r="Y589" s="65">
        <v>0</v>
      </c>
      <c r="Z589" s="16" t="str">
        <v/>
      </c>
      <c r="AB589" s="15">
        <v>0</v>
      </c>
      <c r="AC589" s="16" t="str">
        <v/>
      </c>
      <c r="AF589" s="14">
        <v>0</v>
      </c>
      <c r="AG589" s="14">
        <v>0</v>
      </c>
      <c r="AH589" s="14">
        <v>0</v>
      </c>
      <c r="AI589" s="14">
        <v>0</v>
      </c>
      <c r="AK589" s="15">
        <v>0</v>
      </c>
    </row>
    <row r="590" spans="1:37" ht="15" customHeight="1" x14ac:dyDescent="0.3">
      <c r="A590" s="23"/>
      <c r="B590" s="39"/>
      <c r="C590" s="39"/>
      <c r="D590" s="53">
        <v>0</v>
      </c>
      <c r="E590" s="40"/>
      <c r="G590" s="54"/>
      <c r="H590" s="51"/>
      <c r="R590" s="75">
        <v>0</v>
      </c>
      <c r="S590" s="76" t="str">
        <v/>
      </c>
      <c r="T590" s="62">
        <v>0</v>
      </c>
      <c r="V590" s="75">
        <v>0</v>
      </c>
      <c r="W590" s="76" t="str">
        <v/>
      </c>
      <c r="X590" s="67">
        <v>0</v>
      </c>
      <c r="Y590" s="65">
        <v>0</v>
      </c>
      <c r="Z590" s="16" t="str">
        <v/>
      </c>
      <c r="AB590" s="15">
        <v>0</v>
      </c>
      <c r="AC590" s="16" t="str">
        <v/>
      </c>
      <c r="AF590" s="14">
        <v>0</v>
      </c>
      <c r="AG590" s="14">
        <v>0</v>
      </c>
      <c r="AH590" s="14">
        <v>0</v>
      </c>
      <c r="AI590" s="14">
        <v>0</v>
      </c>
      <c r="AK590" s="15">
        <v>0</v>
      </c>
    </row>
    <row r="591" spans="1:37" ht="15" customHeight="1" x14ac:dyDescent="0.3">
      <c r="A591" s="23"/>
      <c r="B591" s="39"/>
      <c r="C591" s="39"/>
      <c r="D591" s="53">
        <v>0</v>
      </c>
      <c r="E591" s="40"/>
      <c r="G591" s="54"/>
      <c r="H591" s="51"/>
      <c r="R591" s="75">
        <v>0</v>
      </c>
      <c r="S591" s="76" t="str">
        <v/>
      </c>
      <c r="T591" s="62">
        <v>0</v>
      </c>
      <c r="V591" s="75">
        <v>0</v>
      </c>
      <c r="W591" s="76" t="str">
        <v/>
      </c>
      <c r="X591" s="67">
        <v>0</v>
      </c>
      <c r="Y591" s="65">
        <v>0</v>
      </c>
      <c r="Z591" s="16" t="str">
        <v/>
      </c>
      <c r="AB591" s="15">
        <v>0</v>
      </c>
      <c r="AC591" s="16" t="str">
        <v/>
      </c>
      <c r="AF591" s="14">
        <v>0</v>
      </c>
      <c r="AG591" s="14">
        <v>0</v>
      </c>
      <c r="AH591" s="14">
        <v>0</v>
      </c>
      <c r="AI591" s="14">
        <v>0</v>
      </c>
      <c r="AK591" s="15">
        <v>0</v>
      </c>
    </row>
    <row r="592" spans="1:37" ht="15" customHeight="1" x14ac:dyDescent="0.3">
      <c r="A592" s="23"/>
      <c r="B592" s="39"/>
      <c r="C592" s="39"/>
      <c r="D592" s="53">
        <v>0</v>
      </c>
      <c r="E592" s="40"/>
      <c r="G592" s="54"/>
      <c r="H592" s="51"/>
      <c r="R592" s="75">
        <v>0</v>
      </c>
      <c r="S592" s="76" t="str">
        <v/>
      </c>
      <c r="T592" s="62">
        <v>0</v>
      </c>
      <c r="V592" s="75">
        <v>0</v>
      </c>
      <c r="W592" s="76" t="str">
        <v/>
      </c>
      <c r="X592" s="67">
        <v>0</v>
      </c>
      <c r="Y592" s="65">
        <v>0</v>
      </c>
      <c r="Z592" s="16" t="str">
        <v/>
      </c>
      <c r="AB592" s="15">
        <v>0</v>
      </c>
      <c r="AC592" s="16" t="str">
        <v/>
      </c>
      <c r="AF592" s="14">
        <v>0</v>
      </c>
      <c r="AG592" s="14">
        <v>0</v>
      </c>
      <c r="AH592" s="14">
        <v>0</v>
      </c>
      <c r="AI592" s="14">
        <v>0</v>
      </c>
      <c r="AK592" s="15">
        <v>0</v>
      </c>
    </row>
    <row r="593" spans="1:37" ht="15" customHeight="1" x14ac:dyDescent="0.3">
      <c r="A593" s="23"/>
      <c r="B593" s="39"/>
      <c r="C593" s="39"/>
      <c r="D593" s="53">
        <v>0</v>
      </c>
      <c r="E593" s="40"/>
      <c r="G593" s="54"/>
      <c r="H593" s="51"/>
      <c r="R593" s="75">
        <v>0</v>
      </c>
      <c r="S593" s="76" t="str">
        <v/>
      </c>
      <c r="T593" s="62">
        <v>0</v>
      </c>
      <c r="V593" s="75">
        <v>0</v>
      </c>
      <c r="W593" s="76" t="str">
        <v/>
      </c>
      <c r="X593" s="67">
        <v>0</v>
      </c>
      <c r="Y593" s="65">
        <v>0</v>
      </c>
      <c r="Z593" s="16" t="str">
        <v/>
      </c>
      <c r="AB593" s="15">
        <v>0</v>
      </c>
      <c r="AC593" s="16" t="str">
        <v/>
      </c>
      <c r="AF593" s="14">
        <v>0</v>
      </c>
      <c r="AG593" s="14">
        <v>0</v>
      </c>
      <c r="AH593" s="14">
        <v>0</v>
      </c>
      <c r="AI593" s="14">
        <v>0</v>
      </c>
      <c r="AK593" s="15">
        <v>0</v>
      </c>
    </row>
    <row r="594" spans="1:37" ht="15" customHeight="1" x14ac:dyDescent="0.3">
      <c r="A594" s="23"/>
      <c r="B594" s="39"/>
      <c r="C594" s="39"/>
      <c r="D594" s="53">
        <v>0</v>
      </c>
      <c r="E594" s="40"/>
      <c r="G594" s="54"/>
      <c r="H594" s="51"/>
      <c r="R594" s="75">
        <v>0</v>
      </c>
      <c r="S594" s="76" t="str">
        <v/>
      </c>
      <c r="T594" s="62">
        <v>0</v>
      </c>
      <c r="V594" s="75">
        <v>0</v>
      </c>
      <c r="W594" s="76" t="str">
        <v/>
      </c>
      <c r="X594" s="67">
        <v>0</v>
      </c>
      <c r="Y594" s="65">
        <v>0</v>
      </c>
      <c r="Z594" s="16" t="str">
        <v/>
      </c>
      <c r="AB594" s="15">
        <v>0</v>
      </c>
      <c r="AC594" s="16" t="str">
        <v/>
      </c>
      <c r="AF594" s="14">
        <v>0</v>
      </c>
      <c r="AG594" s="14">
        <v>0</v>
      </c>
      <c r="AH594" s="14">
        <v>0</v>
      </c>
      <c r="AI594" s="14">
        <v>0</v>
      </c>
      <c r="AK594" s="15">
        <v>0</v>
      </c>
    </row>
    <row r="595" spans="1:37" ht="15" customHeight="1" x14ac:dyDescent="0.3">
      <c r="A595" s="23"/>
      <c r="B595" s="39"/>
      <c r="C595" s="39"/>
      <c r="D595" s="53">
        <v>0</v>
      </c>
      <c r="E595" s="40"/>
      <c r="G595" s="54"/>
      <c r="H595" s="51"/>
      <c r="R595" s="75">
        <v>0</v>
      </c>
      <c r="S595" s="76" t="str">
        <v/>
      </c>
      <c r="T595" s="62">
        <v>0</v>
      </c>
      <c r="V595" s="75">
        <v>0</v>
      </c>
      <c r="W595" s="76" t="str">
        <v/>
      </c>
      <c r="X595" s="67">
        <v>0</v>
      </c>
      <c r="Y595" s="65">
        <v>0</v>
      </c>
      <c r="Z595" s="16" t="str">
        <v/>
      </c>
      <c r="AB595" s="15">
        <v>0</v>
      </c>
      <c r="AC595" s="16" t="str">
        <v/>
      </c>
      <c r="AF595" s="14">
        <v>0</v>
      </c>
      <c r="AG595" s="14">
        <v>0</v>
      </c>
      <c r="AH595" s="14">
        <v>0</v>
      </c>
      <c r="AI595" s="14">
        <v>0</v>
      </c>
      <c r="AK595" s="15">
        <v>0</v>
      </c>
    </row>
    <row r="596" spans="1:37" ht="15" customHeight="1" x14ac:dyDescent="0.3">
      <c r="A596" s="23"/>
      <c r="B596" s="39"/>
      <c r="C596" s="39"/>
      <c r="D596" s="53">
        <v>0</v>
      </c>
      <c r="E596" s="40"/>
      <c r="G596" s="54"/>
      <c r="H596" s="51"/>
      <c r="R596" s="75">
        <v>0</v>
      </c>
      <c r="S596" s="76" t="str">
        <v/>
      </c>
      <c r="T596" s="62">
        <v>0</v>
      </c>
      <c r="V596" s="75">
        <v>0</v>
      </c>
      <c r="W596" s="76" t="str">
        <v/>
      </c>
      <c r="X596" s="67">
        <v>0</v>
      </c>
      <c r="Y596" s="65">
        <v>0</v>
      </c>
      <c r="Z596" s="16" t="str">
        <v/>
      </c>
      <c r="AB596" s="15">
        <v>0</v>
      </c>
      <c r="AC596" s="16" t="str">
        <v/>
      </c>
      <c r="AF596" s="14">
        <v>0</v>
      </c>
      <c r="AG596" s="14">
        <v>0</v>
      </c>
      <c r="AH596" s="14">
        <v>0</v>
      </c>
      <c r="AI596" s="14">
        <v>0</v>
      </c>
      <c r="AK596" s="15">
        <v>0</v>
      </c>
    </row>
    <row r="597" spans="1:37" ht="15" customHeight="1" x14ac:dyDescent="0.3">
      <c r="A597" s="23"/>
      <c r="B597" s="39"/>
      <c r="C597" s="39"/>
      <c r="D597" s="53">
        <v>0</v>
      </c>
      <c r="E597" s="40"/>
      <c r="G597" s="54"/>
      <c r="H597" s="51"/>
      <c r="R597" s="75">
        <v>0</v>
      </c>
      <c r="S597" s="76" t="str">
        <v/>
      </c>
      <c r="T597" s="62">
        <v>0</v>
      </c>
      <c r="V597" s="75">
        <v>0</v>
      </c>
      <c r="W597" s="76" t="str">
        <v/>
      </c>
      <c r="X597" s="67">
        <v>0</v>
      </c>
      <c r="Y597" s="65">
        <v>0</v>
      </c>
      <c r="Z597" s="16" t="str">
        <v/>
      </c>
      <c r="AB597" s="15">
        <v>0</v>
      </c>
      <c r="AC597" s="16" t="str">
        <v/>
      </c>
      <c r="AF597" s="14">
        <v>0</v>
      </c>
      <c r="AG597" s="14">
        <v>0</v>
      </c>
      <c r="AH597" s="14">
        <v>0</v>
      </c>
      <c r="AI597" s="14">
        <v>0</v>
      </c>
      <c r="AK597" s="15">
        <v>0</v>
      </c>
    </row>
    <row r="598" spans="1:37" ht="15" customHeight="1" x14ac:dyDescent="0.3">
      <c r="A598" s="23"/>
      <c r="B598" s="39"/>
      <c r="C598" s="39"/>
      <c r="D598" s="53">
        <v>0</v>
      </c>
      <c r="E598" s="40"/>
      <c r="G598" s="54"/>
      <c r="H598" s="51"/>
      <c r="R598" s="75">
        <v>0</v>
      </c>
      <c r="S598" s="76" t="str">
        <v/>
      </c>
      <c r="T598" s="62">
        <v>0</v>
      </c>
      <c r="V598" s="75">
        <v>0</v>
      </c>
      <c r="W598" s="76" t="str">
        <v/>
      </c>
      <c r="X598" s="67">
        <v>0</v>
      </c>
      <c r="Y598" s="65">
        <v>0</v>
      </c>
      <c r="Z598" s="16" t="str">
        <v/>
      </c>
      <c r="AB598" s="15">
        <v>0</v>
      </c>
      <c r="AC598" s="16" t="str">
        <v/>
      </c>
      <c r="AF598" s="14">
        <v>0</v>
      </c>
      <c r="AG598" s="14">
        <v>0</v>
      </c>
      <c r="AH598" s="14">
        <v>0</v>
      </c>
      <c r="AI598" s="14">
        <v>0</v>
      </c>
      <c r="AK598" s="15">
        <v>0</v>
      </c>
    </row>
    <row r="599" spans="1:37" ht="15" customHeight="1" x14ac:dyDescent="0.3">
      <c r="A599" s="23"/>
      <c r="B599" s="39"/>
      <c r="C599" s="39"/>
      <c r="D599" s="53">
        <v>0</v>
      </c>
      <c r="E599" s="40"/>
      <c r="G599" s="54"/>
      <c r="H599" s="51"/>
      <c r="R599" s="75">
        <v>0</v>
      </c>
      <c r="S599" s="76" t="str">
        <v/>
      </c>
      <c r="T599" s="62">
        <v>0</v>
      </c>
      <c r="V599" s="75">
        <v>0</v>
      </c>
      <c r="W599" s="76" t="str">
        <v/>
      </c>
      <c r="X599" s="67">
        <v>0</v>
      </c>
      <c r="Y599" s="65">
        <v>0</v>
      </c>
      <c r="Z599" s="16" t="str">
        <v/>
      </c>
      <c r="AB599" s="15">
        <v>0</v>
      </c>
      <c r="AC599" s="16" t="str">
        <v/>
      </c>
      <c r="AF599" s="14">
        <v>0</v>
      </c>
      <c r="AG599" s="14">
        <v>0</v>
      </c>
      <c r="AH599" s="14">
        <v>0</v>
      </c>
      <c r="AI599" s="14">
        <v>0</v>
      </c>
      <c r="AK599" s="15">
        <v>0</v>
      </c>
    </row>
    <row r="600" spans="1:37" ht="15" customHeight="1" x14ac:dyDescent="0.3">
      <c r="A600" s="23"/>
      <c r="B600" s="39"/>
      <c r="C600" s="39"/>
      <c r="D600" s="53">
        <v>0</v>
      </c>
      <c r="E600" s="40"/>
      <c r="G600" s="54"/>
      <c r="H600" s="51"/>
      <c r="R600" s="75">
        <v>0</v>
      </c>
      <c r="S600" s="76" t="str">
        <v/>
      </c>
      <c r="T600" s="62">
        <v>0</v>
      </c>
      <c r="V600" s="75">
        <v>0</v>
      </c>
      <c r="W600" s="76" t="str">
        <v/>
      </c>
      <c r="X600" s="67">
        <v>0</v>
      </c>
      <c r="Y600" s="65">
        <v>0</v>
      </c>
      <c r="Z600" s="16" t="str">
        <v/>
      </c>
      <c r="AB600" s="15">
        <v>0</v>
      </c>
      <c r="AC600" s="16" t="str">
        <v/>
      </c>
      <c r="AF600" s="14">
        <v>0</v>
      </c>
      <c r="AG600" s="14">
        <v>0</v>
      </c>
      <c r="AH600" s="14">
        <v>0</v>
      </c>
      <c r="AI600" s="14">
        <v>0</v>
      </c>
      <c r="AK600" s="15">
        <v>0</v>
      </c>
    </row>
    <row r="601" spans="1:37" ht="15" customHeight="1" x14ac:dyDescent="0.3">
      <c r="A601" s="23"/>
      <c r="B601" s="39"/>
      <c r="C601" s="39"/>
      <c r="D601" s="53">
        <v>0</v>
      </c>
      <c r="E601" s="40"/>
      <c r="G601" s="54"/>
      <c r="H601" s="51"/>
      <c r="R601" s="75">
        <v>0</v>
      </c>
      <c r="S601" s="76" t="str">
        <v/>
      </c>
      <c r="T601" s="62">
        <v>0</v>
      </c>
      <c r="V601" s="75">
        <v>0</v>
      </c>
      <c r="W601" s="76" t="str">
        <v/>
      </c>
      <c r="X601" s="67">
        <v>0</v>
      </c>
      <c r="Y601" s="65">
        <v>0</v>
      </c>
      <c r="Z601" s="16" t="str">
        <v/>
      </c>
      <c r="AB601" s="15">
        <v>0</v>
      </c>
      <c r="AC601" s="16" t="str">
        <v/>
      </c>
      <c r="AF601" s="14">
        <v>0</v>
      </c>
      <c r="AG601" s="14">
        <v>0</v>
      </c>
      <c r="AH601" s="14">
        <v>0</v>
      </c>
      <c r="AI601" s="14">
        <v>0</v>
      </c>
      <c r="AK601" s="15">
        <v>0</v>
      </c>
    </row>
    <row r="602" spans="1:37" ht="15" customHeight="1" x14ac:dyDescent="0.3">
      <c r="A602" s="23"/>
      <c r="B602" s="39"/>
      <c r="C602" s="39"/>
      <c r="D602" s="53">
        <v>0</v>
      </c>
      <c r="E602" s="40"/>
      <c r="G602" s="54"/>
      <c r="H602" s="51"/>
      <c r="R602" s="75">
        <v>0</v>
      </c>
      <c r="S602" s="76" t="str">
        <v/>
      </c>
      <c r="T602" s="62">
        <v>0</v>
      </c>
      <c r="V602" s="75">
        <v>0</v>
      </c>
      <c r="W602" s="76" t="str">
        <v/>
      </c>
      <c r="X602" s="67">
        <v>0</v>
      </c>
      <c r="Y602" s="65">
        <v>0</v>
      </c>
      <c r="Z602" s="16" t="str">
        <v/>
      </c>
      <c r="AB602" s="15">
        <v>0</v>
      </c>
      <c r="AC602" s="16" t="str">
        <v/>
      </c>
      <c r="AF602" s="14">
        <v>0</v>
      </c>
      <c r="AG602" s="14">
        <v>0</v>
      </c>
      <c r="AH602" s="14">
        <v>0</v>
      </c>
      <c r="AI602" s="14">
        <v>0</v>
      </c>
      <c r="AK602" s="15">
        <v>0</v>
      </c>
    </row>
    <row r="603" spans="1:37" ht="15" customHeight="1" x14ac:dyDescent="0.3">
      <c r="A603" s="23"/>
      <c r="B603" s="39"/>
      <c r="C603" s="39"/>
      <c r="D603" s="53">
        <v>0</v>
      </c>
      <c r="E603" s="40"/>
      <c r="G603" s="54"/>
      <c r="H603" s="51"/>
      <c r="R603" s="75">
        <v>0</v>
      </c>
      <c r="S603" s="76" t="str">
        <v/>
      </c>
      <c r="T603" s="62">
        <v>0</v>
      </c>
      <c r="V603" s="75">
        <v>0</v>
      </c>
      <c r="W603" s="76" t="str">
        <v/>
      </c>
      <c r="X603" s="67">
        <v>0</v>
      </c>
      <c r="Y603" s="65">
        <v>0</v>
      </c>
      <c r="Z603" s="16" t="str">
        <v/>
      </c>
      <c r="AB603" s="15">
        <v>0</v>
      </c>
      <c r="AC603" s="16" t="str">
        <v/>
      </c>
      <c r="AF603" s="14">
        <v>0</v>
      </c>
      <c r="AG603" s="14">
        <v>0</v>
      </c>
      <c r="AH603" s="14">
        <v>0</v>
      </c>
      <c r="AI603" s="14">
        <v>0</v>
      </c>
      <c r="AK603" s="15">
        <v>0</v>
      </c>
    </row>
    <row r="604" spans="1:37" ht="15" customHeight="1" x14ac:dyDescent="0.3">
      <c r="A604" s="23"/>
      <c r="B604" s="39"/>
      <c r="C604" s="39"/>
      <c r="D604" s="53">
        <v>0</v>
      </c>
      <c r="E604" s="40"/>
      <c r="G604" s="54"/>
      <c r="H604" s="51"/>
      <c r="R604" s="75">
        <v>0</v>
      </c>
      <c r="S604" s="76" t="str">
        <v/>
      </c>
      <c r="T604" s="62">
        <v>0</v>
      </c>
      <c r="V604" s="75">
        <v>0</v>
      </c>
      <c r="W604" s="76" t="str">
        <v/>
      </c>
      <c r="X604" s="67">
        <v>0</v>
      </c>
      <c r="Y604" s="65">
        <v>0</v>
      </c>
      <c r="Z604" s="16" t="str">
        <v/>
      </c>
      <c r="AB604" s="15">
        <v>0</v>
      </c>
      <c r="AC604" s="16" t="str">
        <v/>
      </c>
      <c r="AF604" s="14">
        <v>0</v>
      </c>
      <c r="AG604" s="14">
        <v>0</v>
      </c>
      <c r="AH604" s="14">
        <v>0</v>
      </c>
      <c r="AI604" s="14">
        <v>0</v>
      </c>
      <c r="AK604" s="15">
        <v>0</v>
      </c>
    </row>
    <row r="605" spans="1:37" ht="15" customHeight="1" x14ac:dyDescent="0.3">
      <c r="A605" s="23"/>
      <c r="B605" s="39"/>
      <c r="C605" s="39"/>
      <c r="D605" s="53">
        <v>0</v>
      </c>
      <c r="E605" s="40"/>
      <c r="G605" s="54"/>
      <c r="H605" s="51"/>
      <c r="R605" s="75">
        <v>0</v>
      </c>
      <c r="S605" s="76" t="str">
        <v/>
      </c>
      <c r="T605" s="62">
        <v>0</v>
      </c>
      <c r="V605" s="75">
        <v>0</v>
      </c>
      <c r="W605" s="76" t="str">
        <v/>
      </c>
      <c r="X605" s="67">
        <v>0</v>
      </c>
      <c r="Y605" s="65">
        <v>0</v>
      </c>
      <c r="Z605" s="16" t="str">
        <v/>
      </c>
      <c r="AB605" s="15">
        <v>0</v>
      </c>
      <c r="AC605" s="16" t="str">
        <v/>
      </c>
      <c r="AF605" s="14">
        <v>0</v>
      </c>
      <c r="AG605" s="14">
        <v>0</v>
      </c>
      <c r="AH605" s="14">
        <v>0</v>
      </c>
      <c r="AI605" s="14">
        <v>0</v>
      </c>
      <c r="AK605" s="15">
        <v>0</v>
      </c>
    </row>
    <row r="606" spans="1:37" ht="15" customHeight="1" x14ac:dyDescent="0.3">
      <c r="A606" s="23"/>
      <c r="B606" s="39"/>
      <c r="C606" s="39"/>
      <c r="D606" s="53">
        <v>0</v>
      </c>
      <c r="E606" s="40"/>
      <c r="G606" s="54"/>
      <c r="H606" s="51"/>
      <c r="R606" s="75">
        <v>0</v>
      </c>
      <c r="S606" s="76" t="str">
        <v/>
      </c>
      <c r="T606" s="62">
        <v>0</v>
      </c>
      <c r="V606" s="75">
        <v>0</v>
      </c>
      <c r="W606" s="76" t="str">
        <v/>
      </c>
      <c r="X606" s="67">
        <v>0</v>
      </c>
      <c r="Y606" s="65">
        <v>0</v>
      </c>
      <c r="Z606" s="16" t="str">
        <v/>
      </c>
      <c r="AB606" s="15">
        <v>0</v>
      </c>
      <c r="AC606" s="16" t="str">
        <v/>
      </c>
      <c r="AF606" s="14">
        <v>0</v>
      </c>
      <c r="AG606" s="14">
        <v>0</v>
      </c>
      <c r="AH606" s="14">
        <v>0</v>
      </c>
      <c r="AI606" s="14">
        <v>0</v>
      </c>
      <c r="AK606" s="15">
        <v>0</v>
      </c>
    </row>
    <row r="607" spans="1:37" ht="15" customHeight="1" x14ac:dyDescent="0.3">
      <c r="A607" s="23"/>
      <c r="B607" s="39"/>
      <c r="C607" s="39"/>
      <c r="D607" s="53">
        <v>0</v>
      </c>
      <c r="E607" s="40"/>
      <c r="G607" s="54"/>
      <c r="H607" s="51"/>
      <c r="R607" s="75">
        <v>0</v>
      </c>
      <c r="S607" s="76" t="str">
        <v/>
      </c>
      <c r="T607" s="62">
        <v>0</v>
      </c>
      <c r="V607" s="75">
        <v>0</v>
      </c>
      <c r="W607" s="76" t="str">
        <v/>
      </c>
      <c r="X607" s="67">
        <v>0</v>
      </c>
      <c r="Y607" s="65">
        <v>0</v>
      </c>
      <c r="Z607" s="16" t="str">
        <v/>
      </c>
      <c r="AB607" s="15">
        <v>0</v>
      </c>
      <c r="AC607" s="16" t="str">
        <v/>
      </c>
      <c r="AF607" s="14">
        <v>0</v>
      </c>
      <c r="AG607" s="14">
        <v>0</v>
      </c>
      <c r="AH607" s="14">
        <v>0</v>
      </c>
      <c r="AI607" s="14">
        <v>0</v>
      </c>
      <c r="AK607" s="15">
        <v>0</v>
      </c>
    </row>
    <row r="608" spans="1:37" ht="15" customHeight="1" x14ac:dyDescent="0.3">
      <c r="A608" s="23"/>
      <c r="B608" s="39"/>
      <c r="C608" s="39"/>
      <c r="D608" s="53">
        <v>0</v>
      </c>
      <c r="E608" s="40"/>
      <c r="G608" s="54"/>
      <c r="H608" s="51"/>
      <c r="R608" s="75">
        <v>0</v>
      </c>
      <c r="S608" s="76" t="str">
        <v/>
      </c>
      <c r="T608" s="62">
        <v>0</v>
      </c>
      <c r="V608" s="75">
        <v>0</v>
      </c>
      <c r="W608" s="76" t="str">
        <v/>
      </c>
      <c r="X608" s="67">
        <v>0</v>
      </c>
      <c r="Y608" s="65">
        <v>0</v>
      </c>
      <c r="Z608" s="16" t="str">
        <v/>
      </c>
      <c r="AB608" s="15">
        <v>0</v>
      </c>
      <c r="AC608" s="16" t="str">
        <v/>
      </c>
      <c r="AF608" s="14">
        <v>0</v>
      </c>
      <c r="AG608" s="14">
        <v>0</v>
      </c>
      <c r="AH608" s="14">
        <v>0</v>
      </c>
      <c r="AI608" s="14">
        <v>0</v>
      </c>
      <c r="AK608" s="15">
        <v>0</v>
      </c>
    </row>
    <row r="609" spans="1:37" ht="15" customHeight="1" x14ac:dyDescent="0.3">
      <c r="A609" s="23"/>
      <c r="B609" s="39"/>
      <c r="C609" s="39"/>
      <c r="D609" s="53">
        <v>0</v>
      </c>
      <c r="E609" s="40"/>
      <c r="G609" s="54"/>
      <c r="H609" s="51"/>
      <c r="R609" s="75">
        <v>0</v>
      </c>
      <c r="S609" s="76" t="str">
        <v/>
      </c>
      <c r="T609" s="62">
        <v>0</v>
      </c>
      <c r="V609" s="75">
        <v>0</v>
      </c>
      <c r="W609" s="76" t="str">
        <v/>
      </c>
      <c r="X609" s="67">
        <v>0</v>
      </c>
      <c r="Y609" s="65">
        <v>0</v>
      </c>
      <c r="Z609" s="16" t="str">
        <v/>
      </c>
      <c r="AB609" s="15">
        <v>0</v>
      </c>
      <c r="AC609" s="16" t="str">
        <v/>
      </c>
      <c r="AF609" s="14">
        <v>0</v>
      </c>
      <c r="AG609" s="14">
        <v>0</v>
      </c>
      <c r="AH609" s="14">
        <v>0</v>
      </c>
      <c r="AI609" s="14">
        <v>0</v>
      </c>
      <c r="AK609" s="15">
        <v>0</v>
      </c>
    </row>
    <row r="610" spans="1:37" ht="15" customHeight="1" x14ac:dyDescent="0.3">
      <c r="A610" s="23"/>
      <c r="B610" s="39"/>
      <c r="C610" s="39"/>
      <c r="D610" s="53">
        <v>0</v>
      </c>
      <c r="E610" s="40"/>
      <c r="G610" s="54"/>
      <c r="H610" s="51"/>
      <c r="R610" s="75">
        <v>0</v>
      </c>
      <c r="S610" s="76" t="str">
        <v/>
      </c>
      <c r="T610" s="62">
        <v>0</v>
      </c>
      <c r="V610" s="75">
        <v>0</v>
      </c>
      <c r="W610" s="76" t="str">
        <v/>
      </c>
      <c r="X610" s="67">
        <v>0</v>
      </c>
      <c r="Y610" s="65">
        <v>0</v>
      </c>
      <c r="Z610" s="16" t="str">
        <v/>
      </c>
      <c r="AB610" s="15">
        <v>0</v>
      </c>
      <c r="AC610" s="16" t="str">
        <v/>
      </c>
      <c r="AF610" s="14">
        <v>0</v>
      </c>
      <c r="AG610" s="14">
        <v>0</v>
      </c>
      <c r="AH610" s="14">
        <v>0</v>
      </c>
      <c r="AI610" s="14">
        <v>0</v>
      </c>
      <c r="AK610" s="15">
        <v>0</v>
      </c>
    </row>
    <row r="611" spans="1:37" ht="15" customHeight="1" x14ac:dyDescent="0.3">
      <c r="A611" s="23"/>
      <c r="B611" s="39"/>
      <c r="C611" s="39"/>
      <c r="D611" s="53">
        <v>0</v>
      </c>
      <c r="E611" s="40"/>
      <c r="G611" s="54"/>
      <c r="H611" s="51"/>
      <c r="R611" s="75">
        <v>0</v>
      </c>
      <c r="S611" s="76" t="str">
        <v/>
      </c>
      <c r="T611" s="62">
        <v>0</v>
      </c>
      <c r="V611" s="75">
        <v>0</v>
      </c>
      <c r="W611" s="76" t="str">
        <v/>
      </c>
      <c r="X611" s="67">
        <v>0</v>
      </c>
      <c r="Y611" s="65">
        <v>0</v>
      </c>
      <c r="Z611" s="16" t="str">
        <v/>
      </c>
      <c r="AB611" s="15">
        <v>0</v>
      </c>
      <c r="AC611" s="16" t="str">
        <v/>
      </c>
      <c r="AF611" s="14">
        <v>0</v>
      </c>
      <c r="AG611" s="14">
        <v>0</v>
      </c>
      <c r="AH611" s="14">
        <v>0</v>
      </c>
      <c r="AI611" s="14">
        <v>0</v>
      </c>
      <c r="AK611" s="15">
        <v>0</v>
      </c>
    </row>
    <row r="612" spans="1:37" ht="15" customHeight="1" x14ac:dyDescent="0.3">
      <c r="A612" s="23"/>
      <c r="B612" s="39"/>
      <c r="C612" s="39"/>
      <c r="D612" s="53">
        <v>0</v>
      </c>
      <c r="E612" s="40"/>
      <c r="G612" s="54"/>
      <c r="H612" s="51"/>
      <c r="R612" s="75">
        <v>0</v>
      </c>
      <c r="S612" s="76" t="str">
        <v/>
      </c>
      <c r="T612" s="62">
        <v>0</v>
      </c>
      <c r="V612" s="75">
        <v>0</v>
      </c>
      <c r="W612" s="76" t="str">
        <v/>
      </c>
      <c r="X612" s="67">
        <v>0</v>
      </c>
      <c r="Y612" s="65">
        <v>0</v>
      </c>
      <c r="Z612" s="16" t="str">
        <v/>
      </c>
      <c r="AB612" s="15">
        <v>0</v>
      </c>
      <c r="AC612" s="16" t="str">
        <v/>
      </c>
      <c r="AF612" s="14">
        <v>0</v>
      </c>
      <c r="AG612" s="14">
        <v>0</v>
      </c>
      <c r="AH612" s="14">
        <v>0</v>
      </c>
      <c r="AI612" s="14">
        <v>0</v>
      </c>
      <c r="AK612" s="15">
        <v>0</v>
      </c>
    </row>
    <row r="613" spans="1:37" ht="15" customHeight="1" x14ac:dyDescent="0.3">
      <c r="A613" s="23"/>
      <c r="B613" s="39"/>
      <c r="C613" s="39"/>
      <c r="D613" s="53">
        <v>0</v>
      </c>
      <c r="E613" s="40"/>
      <c r="G613" s="54"/>
      <c r="H613" s="51"/>
      <c r="R613" s="75">
        <v>0</v>
      </c>
      <c r="S613" s="76" t="str">
        <v/>
      </c>
      <c r="T613" s="62">
        <v>0</v>
      </c>
      <c r="V613" s="75">
        <v>0</v>
      </c>
      <c r="W613" s="76" t="str">
        <v/>
      </c>
      <c r="X613" s="67">
        <v>0</v>
      </c>
      <c r="Y613" s="65">
        <v>0</v>
      </c>
      <c r="Z613" s="16" t="str">
        <v/>
      </c>
      <c r="AB613" s="15">
        <v>0</v>
      </c>
      <c r="AC613" s="16" t="str">
        <v/>
      </c>
      <c r="AF613" s="14">
        <v>0</v>
      </c>
      <c r="AG613" s="14">
        <v>0</v>
      </c>
      <c r="AH613" s="14">
        <v>0</v>
      </c>
      <c r="AI613" s="14">
        <v>0</v>
      </c>
      <c r="AK613" s="15">
        <v>0</v>
      </c>
    </row>
    <row r="614" spans="1:37" ht="15" customHeight="1" x14ac:dyDescent="0.3">
      <c r="A614" s="23"/>
      <c r="B614" s="39"/>
      <c r="C614" s="39"/>
      <c r="D614" s="53">
        <v>0</v>
      </c>
      <c r="E614" s="40"/>
      <c r="G614" s="54"/>
      <c r="H614" s="51"/>
      <c r="R614" s="75">
        <v>0</v>
      </c>
      <c r="S614" s="76" t="str">
        <v/>
      </c>
      <c r="T614" s="62">
        <v>0</v>
      </c>
      <c r="V614" s="75">
        <v>0</v>
      </c>
      <c r="W614" s="76" t="str">
        <v/>
      </c>
      <c r="X614" s="67">
        <v>0</v>
      </c>
      <c r="Y614" s="65">
        <v>0</v>
      </c>
      <c r="Z614" s="16" t="str">
        <v/>
      </c>
      <c r="AB614" s="15">
        <v>0</v>
      </c>
      <c r="AC614" s="16" t="str">
        <v/>
      </c>
      <c r="AF614" s="14">
        <v>0</v>
      </c>
      <c r="AG614" s="14">
        <v>0</v>
      </c>
      <c r="AH614" s="14">
        <v>0</v>
      </c>
      <c r="AI614" s="14">
        <v>0</v>
      </c>
      <c r="AK614" s="15">
        <v>0</v>
      </c>
    </row>
    <row r="615" spans="1:37" ht="15" customHeight="1" x14ac:dyDescent="0.3">
      <c r="A615" s="23"/>
      <c r="B615" s="39"/>
      <c r="C615" s="39"/>
      <c r="D615" s="53">
        <v>0</v>
      </c>
      <c r="E615" s="40"/>
      <c r="G615" s="54"/>
      <c r="H615" s="51"/>
      <c r="R615" s="75">
        <v>0</v>
      </c>
      <c r="S615" s="76" t="str">
        <v/>
      </c>
      <c r="T615" s="62">
        <v>0</v>
      </c>
      <c r="V615" s="75">
        <v>0</v>
      </c>
      <c r="W615" s="76" t="str">
        <v/>
      </c>
      <c r="X615" s="67">
        <v>0</v>
      </c>
      <c r="Y615" s="65">
        <v>0</v>
      </c>
      <c r="Z615" s="16" t="str">
        <v/>
      </c>
      <c r="AB615" s="15">
        <v>0</v>
      </c>
      <c r="AC615" s="16" t="str">
        <v/>
      </c>
      <c r="AF615" s="14">
        <v>0</v>
      </c>
      <c r="AG615" s="14">
        <v>0</v>
      </c>
      <c r="AH615" s="14">
        <v>0</v>
      </c>
      <c r="AI615" s="14">
        <v>0</v>
      </c>
      <c r="AK615" s="15">
        <v>0</v>
      </c>
    </row>
    <row r="616" spans="1:37" ht="15" customHeight="1" x14ac:dyDescent="0.3">
      <c r="A616" s="23"/>
      <c r="B616" s="39"/>
      <c r="C616" s="39"/>
      <c r="D616" s="53">
        <v>0</v>
      </c>
      <c r="E616" s="40"/>
      <c r="G616" s="54"/>
      <c r="H616" s="51"/>
      <c r="R616" s="75">
        <v>0</v>
      </c>
      <c r="S616" s="76" t="str">
        <v/>
      </c>
      <c r="T616" s="62">
        <v>0</v>
      </c>
      <c r="V616" s="75">
        <v>0</v>
      </c>
      <c r="W616" s="76" t="str">
        <v/>
      </c>
      <c r="X616" s="67">
        <v>0</v>
      </c>
      <c r="Y616" s="65">
        <v>0</v>
      </c>
      <c r="Z616" s="16" t="str">
        <v/>
      </c>
      <c r="AB616" s="15">
        <v>0</v>
      </c>
      <c r="AC616" s="16" t="str">
        <v/>
      </c>
      <c r="AF616" s="14">
        <v>0</v>
      </c>
      <c r="AG616" s="14">
        <v>0</v>
      </c>
      <c r="AH616" s="14">
        <v>0</v>
      </c>
      <c r="AI616" s="14">
        <v>0</v>
      </c>
      <c r="AK616" s="15">
        <v>0</v>
      </c>
    </row>
    <row r="617" spans="1:37" ht="15" customHeight="1" x14ac:dyDescent="0.3">
      <c r="A617" s="23"/>
      <c r="B617" s="39"/>
      <c r="C617" s="39"/>
      <c r="D617" s="53">
        <v>0</v>
      </c>
      <c r="E617" s="40"/>
      <c r="G617" s="54"/>
      <c r="H617" s="51"/>
      <c r="R617" s="75">
        <v>0</v>
      </c>
      <c r="S617" s="76" t="str">
        <v/>
      </c>
      <c r="T617" s="62">
        <v>0</v>
      </c>
      <c r="V617" s="75">
        <v>0</v>
      </c>
      <c r="W617" s="76" t="str">
        <v/>
      </c>
      <c r="X617" s="67">
        <v>0</v>
      </c>
      <c r="Y617" s="65">
        <v>0</v>
      </c>
      <c r="Z617" s="16" t="str">
        <v/>
      </c>
      <c r="AB617" s="15">
        <v>0</v>
      </c>
      <c r="AC617" s="16" t="str">
        <v/>
      </c>
      <c r="AF617" s="14">
        <v>0</v>
      </c>
      <c r="AG617" s="14">
        <v>0</v>
      </c>
      <c r="AH617" s="14">
        <v>0</v>
      </c>
      <c r="AI617" s="14">
        <v>0</v>
      </c>
      <c r="AK617" s="15">
        <v>0</v>
      </c>
    </row>
    <row r="618" spans="1:37" ht="15" customHeight="1" x14ac:dyDescent="0.3">
      <c r="A618" s="23"/>
      <c r="B618" s="39"/>
      <c r="C618" s="39"/>
      <c r="D618" s="53">
        <v>0</v>
      </c>
      <c r="E618" s="40"/>
      <c r="G618" s="54"/>
      <c r="H618" s="51"/>
      <c r="R618" s="75">
        <v>0</v>
      </c>
      <c r="S618" s="76" t="str">
        <v/>
      </c>
      <c r="T618" s="62">
        <v>0</v>
      </c>
      <c r="V618" s="75">
        <v>0</v>
      </c>
      <c r="W618" s="76" t="str">
        <v/>
      </c>
      <c r="X618" s="67">
        <v>0</v>
      </c>
      <c r="Y618" s="65">
        <v>0</v>
      </c>
      <c r="Z618" s="16" t="str">
        <v/>
      </c>
      <c r="AB618" s="15">
        <v>0</v>
      </c>
      <c r="AC618" s="16" t="str">
        <v/>
      </c>
      <c r="AF618" s="14">
        <v>0</v>
      </c>
      <c r="AG618" s="14">
        <v>0</v>
      </c>
      <c r="AH618" s="14">
        <v>0</v>
      </c>
      <c r="AI618" s="14">
        <v>0</v>
      </c>
      <c r="AK618" s="15">
        <v>0</v>
      </c>
    </row>
    <row r="619" spans="1:37" ht="15" customHeight="1" x14ac:dyDescent="0.3">
      <c r="A619" s="23"/>
      <c r="B619" s="39"/>
      <c r="C619" s="39"/>
      <c r="D619" s="53">
        <v>0</v>
      </c>
      <c r="E619" s="40"/>
      <c r="G619" s="54"/>
      <c r="H619" s="51"/>
      <c r="R619" s="75">
        <v>0</v>
      </c>
      <c r="S619" s="76" t="str">
        <v/>
      </c>
      <c r="T619" s="62">
        <v>0</v>
      </c>
      <c r="V619" s="75">
        <v>0</v>
      </c>
      <c r="W619" s="76" t="str">
        <v/>
      </c>
      <c r="X619" s="67">
        <v>0</v>
      </c>
      <c r="Y619" s="65">
        <v>0</v>
      </c>
      <c r="Z619" s="16" t="str">
        <v/>
      </c>
      <c r="AB619" s="15">
        <v>0</v>
      </c>
      <c r="AC619" s="16" t="str">
        <v/>
      </c>
      <c r="AF619" s="14">
        <v>0</v>
      </c>
      <c r="AG619" s="14">
        <v>0</v>
      </c>
      <c r="AH619" s="14">
        <v>0</v>
      </c>
      <c r="AI619" s="14">
        <v>0</v>
      </c>
      <c r="AK619" s="15">
        <v>0</v>
      </c>
    </row>
    <row r="620" spans="1:37" ht="15" customHeight="1" x14ac:dyDescent="0.3">
      <c r="A620" s="23"/>
      <c r="B620" s="39"/>
      <c r="C620" s="39"/>
      <c r="D620" s="53">
        <v>0</v>
      </c>
      <c r="E620" s="40"/>
      <c r="G620" s="54"/>
      <c r="H620" s="51"/>
      <c r="R620" s="75">
        <v>0</v>
      </c>
      <c r="S620" s="76" t="str">
        <v/>
      </c>
      <c r="T620" s="62">
        <v>0</v>
      </c>
      <c r="V620" s="75">
        <v>0</v>
      </c>
      <c r="W620" s="76" t="str">
        <v/>
      </c>
      <c r="X620" s="67">
        <v>0</v>
      </c>
      <c r="Y620" s="65">
        <v>0</v>
      </c>
      <c r="Z620" s="16" t="str">
        <v/>
      </c>
      <c r="AB620" s="15">
        <v>0</v>
      </c>
      <c r="AC620" s="16" t="str">
        <v/>
      </c>
      <c r="AF620" s="14">
        <v>0</v>
      </c>
      <c r="AG620" s="14">
        <v>0</v>
      </c>
      <c r="AH620" s="14">
        <v>0</v>
      </c>
      <c r="AI620" s="14">
        <v>0</v>
      </c>
      <c r="AK620" s="15">
        <v>0</v>
      </c>
    </row>
    <row r="621" spans="1:37" ht="15" customHeight="1" x14ac:dyDescent="0.3">
      <c r="A621" s="23"/>
      <c r="B621" s="39"/>
      <c r="C621" s="39"/>
      <c r="D621" s="53">
        <v>0</v>
      </c>
      <c r="E621" s="40"/>
      <c r="G621" s="54"/>
      <c r="H621" s="51"/>
      <c r="R621" s="75">
        <v>0</v>
      </c>
      <c r="S621" s="76" t="str">
        <v/>
      </c>
      <c r="T621" s="62">
        <v>0</v>
      </c>
      <c r="V621" s="75">
        <v>0</v>
      </c>
      <c r="W621" s="76" t="str">
        <v/>
      </c>
      <c r="X621" s="67">
        <v>0</v>
      </c>
      <c r="Y621" s="65">
        <v>0</v>
      </c>
      <c r="Z621" s="16" t="str">
        <v/>
      </c>
      <c r="AB621" s="15">
        <v>0</v>
      </c>
      <c r="AC621" s="16" t="str">
        <v/>
      </c>
      <c r="AF621" s="14">
        <v>0</v>
      </c>
      <c r="AG621" s="14">
        <v>0</v>
      </c>
      <c r="AH621" s="14">
        <v>0</v>
      </c>
      <c r="AI621" s="14">
        <v>0</v>
      </c>
      <c r="AK621" s="15">
        <v>0</v>
      </c>
    </row>
    <row r="622" spans="1:37" ht="15" customHeight="1" x14ac:dyDescent="0.3">
      <c r="A622" s="23"/>
      <c r="B622" s="39"/>
      <c r="C622" s="39"/>
      <c r="D622" s="53">
        <v>0</v>
      </c>
      <c r="E622" s="40"/>
      <c r="G622" s="54"/>
      <c r="H622" s="51"/>
      <c r="R622" s="75">
        <v>0</v>
      </c>
      <c r="S622" s="76" t="str">
        <v/>
      </c>
      <c r="T622" s="62">
        <v>0</v>
      </c>
      <c r="V622" s="75">
        <v>0</v>
      </c>
      <c r="W622" s="76" t="str">
        <v/>
      </c>
      <c r="X622" s="67">
        <v>0</v>
      </c>
      <c r="Y622" s="65">
        <v>0</v>
      </c>
      <c r="Z622" s="16" t="str">
        <v/>
      </c>
      <c r="AB622" s="15">
        <v>0</v>
      </c>
      <c r="AC622" s="16" t="str">
        <v/>
      </c>
      <c r="AF622" s="14">
        <v>0</v>
      </c>
      <c r="AG622" s="14">
        <v>0</v>
      </c>
      <c r="AH622" s="14">
        <v>0</v>
      </c>
      <c r="AI622" s="14">
        <v>0</v>
      </c>
      <c r="AK622" s="15">
        <v>0</v>
      </c>
    </row>
    <row r="623" spans="1:37" ht="15" customHeight="1" x14ac:dyDescent="0.3">
      <c r="A623" s="23"/>
      <c r="B623" s="39"/>
      <c r="C623" s="39"/>
      <c r="D623" s="53">
        <v>0</v>
      </c>
      <c r="E623" s="40"/>
      <c r="G623" s="54"/>
      <c r="H623" s="51"/>
      <c r="R623" s="75">
        <v>0</v>
      </c>
      <c r="S623" s="76" t="str">
        <v/>
      </c>
      <c r="T623" s="62">
        <v>0</v>
      </c>
      <c r="V623" s="75">
        <v>0</v>
      </c>
      <c r="W623" s="76" t="str">
        <v/>
      </c>
      <c r="X623" s="67">
        <v>0</v>
      </c>
      <c r="Y623" s="65">
        <v>0</v>
      </c>
      <c r="Z623" s="16" t="str">
        <v/>
      </c>
      <c r="AB623" s="15">
        <v>0</v>
      </c>
      <c r="AC623" s="16" t="str">
        <v/>
      </c>
      <c r="AF623" s="14">
        <v>0</v>
      </c>
      <c r="AG623" s="14">
        <v>0</v>
      </c>
      <c r="AH623" s="14">
        <v>0</v>
      </c>
      <c r="AI623" s="14">
        <v>0</v>
      </c>
      <c r="AK623" s="15">
        <v>0</v>
      </c>
    </row>
    <row r="624" spans="1:37" ht="15" customHeight="1" x14ac:dyDescent="0.3">
      <c r="A624" s="23"/>
      <c r="B624" s="39"/>
      <c r="C624" s="39"/>
      <c r="D624" s="53">
        <v>0</v>
      </c>
      <c r="E624" s="40"/>
      <c r="G624" s="54"/>
      <c r="H624" s="51"/>
      <c r="R624" s="75">
        <v>0</v>
      </c>
      <c r="S624" s="76" t="str">
        <v/>
      </c>
      <c r="T624" s="62">
        <v>0</v>
      </c>
      <c r="V624" s="75">
        <v>0</v>
      </c>
      <c r="W624" s="76" t="str">
        <v/>
      </c>
      <c r="X624" s="67">
        <v>0</v>
      </c>
      <c r="Y624" s="65">
        <v>0</v>
      </c>
      <c r="Z624" s="16" t="str">
        <v/>
      </c>
      <c r="AB624" s="15">
        <v>0</v>
      </c>
      <c r="AC624" s="16" t="str">
        <v/>
      </c>
      <c r="AF624" s="14">
        <v>0</v>
      </c>
      <c r="AG624" s="14">
        <v>0</v>
      </c>
      <c r="AH624" s="14">
        <v>0</v>
      </c>
      <c r="AI624" s="14">
        <v>0</v>
      </c>
      <c r="AK624" s="15">
        <v>0</v>
      </c>
    </row>
    <row r="625" spans="1:37" ht="15" customHeight="1" x14ac:dyDescent="0.3">
      <c r="A625" s="23"/>
      <c r="B625" s="39"/>
      <c r="C625" s="39"/>
      <c r="D625" s="53">
        <v>0</v>
      </c>
      <c r="E625" s="40"/>
      <c r="G625" s="54"/>
      <c r="H625" s="51"/>
      <c r="R625" s="75">
        <v>0</v>
      </c>
      <c r="S625" s="76" t="str">
        <v/>
      </c>
      <c r="T625" s="62">
        <v>0</v>
      </c>
      <c r="V625" s="75">
        <v>0</v>
      </c>
      <c r="W625" s="76" t="str">
        <v/>
      </c>
      <c r="X625" s="67">
        <v>0</v>
      </c>
      <c r="Y625" s="65">
        <v>0</v>
      </c>
      <c r="Z625" s="16" t="str">
        <v/>
      </c>
      <c r="AB625" s="15">
        <v>0</v>
      </c>
      <c r="AC625" s="16" t="str">
        <v/>
      </c>
      <c r="AF625" s="14">
        <v>0</v>
      </c>
      <c r="AG625" s="14">
        <v>0</v>
      </c>
      <c r="AH625" s="14">
        <v>0</v>
      </c>
      <c r="AI625" s="14">
        <v>0</v>
      </c>
      <c r="AK625" s="15">
        <v>0</v>
      </c>
    </row>
    <row r="626" spans="1:37" ht="15" customHeight="1" x14ac:dyDescent="0.3">
      <c r="A626" s="23"/>
      <c r="B626" s="39"/>
      <c r="C626" s="39"/>
      <c r="D626" s="53">
        <v>0</v>
      </c>
      <c r="E626" s="40"/>
      <c r="G626" s="54"/>
      <c r="H626" s="51"/>
      <c r="R626" s="75">
        <v>0</v>
      </c>
      <c r="S626" s="76" t="str">
        <v/>
      </c>
      <c r="T626" s="62">
        <v>0</v>
      </c>
      <c r="V626" s="75">
        <v>0</v>
      </c>
      <c r="W626" s="76" t="str">
        <v/>
      </c>
      <c r="X626" s="67">
        <v>0</v>
      </c>
      <c r="Y626" s="65">
        <v>0</v>
      </c>
      <c r="Z626" s="16" t="str">
        <v/>
      </c>
      <c r="AB626" s="15">
        <v>0</v>
      </c>
      <c r="AC626" s="16" t="str">
        <v/>
      </c>
      <c r="AF626" s="14">
        <v>0</v>
      </c>
      <c r="AG626" s="14">
        <v>0</v>
      </c>
      <c r="AH626" s="14">
        <v>0</v>
      </c>
      <c r="AI626" s="14">
        <v>0</v>
      </c>
      <c r="AK626" s="15">
        <v>0</v>
      </c>
    </row>
    <row r="627" spans="1:37" ht="15" customHeight="1" x14ac:dyDescent="0.3">
      <c r="A627" s="23"/>
      <c r="B627" s="39"/>
      <c r="C627" s="39"/>
      <c r="D627" s="53">
        <v>0</v>
      </c>
      <c r="E627" s="40"/>
      <c r="G627" s="54"/>
      <c r="H627" s="51"/>
      <c r="R627" s="75">
        <v>0</v>
      </c>
      <c r="S627" s="76" t="str">
        <v/>
      </c>
      <c r="T627" s="62">
        <v>0</v>
      </c>
      <c r="V627" s="75">
        <v>0</v>
      </c>
      <c r="W627" s="76" t="str">
        <v/>
      </c>
      <c r="X627" s="67">
        <v>0</v>
      </c>
      <c r="Y627" s="65">
        <v>0</v>
      </c>
      <c r="Z627" s="16" t="str">
        <v/>
      </c>
      <c r="AB627" s="15">
        <v>0</v>
      </c>
      <c r="AC627" s="16" t="str">
        <v/>
      </c>
      <c r="AF627" s="14">
        <v>0</v>
      </c>
      <c r="AG627" s="14">
        <v>0</v>
      </c>
      <c r="AH627" s="14">
        <v>0</v>
      </c>
      <c r="AI627" s="14">
        <v>0</v>
      </c>
      <c r="AK627" s="15">
        <v>0</v>
      </c>
    </row>
    <row r="628" spans="1:37" ht="15" customHeight="1" x14ac:dyDescent="0.3">
      <c r="A628" s="23"/>
      <c r="B628" s="39"/>
      <c r="C628" s="39"/>
      <c r="D628" s="53">
        <v>0</v>
      </c>
      <c r="E628" s="40"/>
      <c r="G628" s="54"/>
      <c r="H628" s="51"/>
      <c r="R628" s="75">
        <v>0</v>
      </c>
      <c r="S628" s="76" t="str">
        <v/>
      </c>
      <c r="T628" s="62">
        <v>0</v>
      </c>
      <c r="V628" s="75">
        <v>0</v>
      </c>
      <c r="W628" s="76" t="str">
        <v/>
      </c>
      <c r="X628" s="67">
        <v>0</v>
      </c>
      <c r="Y628" s="65">
        <v>0</v>
      </c>
      <c r="Z628" s="16" t="str">
        <v/>
      </c>
      <c r="AB628" s="15">
        <v>0</v>
      </c>
      <c r="AC628" s="16" t="str">
        <v/>
      </c>
      <c r="AF628" s="14">
        <v>0</v>
      </c>
      <c r="AG628" s="14">
        <v>0</v>
      </c>
      <c r="AH628" s="14">
        <v>0</v>
      </c>
      <c r="AI628" s="14">
        <v>0</v>
      </c>
      <c r="AK628" s="15">
        <v>0</v>
      </c>
    </row>
    <row r="629" spans="1:37" ht="15" customHeight="1" x14ac:dyDescent="0.3">
      <c r="A629" s="23"/>
      <c r="B629" s="39"/>
      <c r="C629" s="39"/>
      <c r="D629" s="53">
        <v>0</v>
      </c>
      <c r="E629" s="40"/>
      <c r="G629" s="54"/>
      <c r="H629" s="51"/>
      <c r="R629" s="75">
        <v>0</v>
      </c>
      <c r="S629" s="76" t="str">
        <v/>
      </c>
      <c r="T629" s="62">
        <v>0</v>
      </c>
      <c r="V629" s="75">
        <v>0</v>
      </c>
      <c r="W629" s="76" t="str">
        <v/>
      </c>
      <c r="X629" s="67">
        <v>0</v>
      </c>
      <c r="Y629" s="65">
        <v>0</v>
      </c>
      <c r="Z629" s="16" t="str">
        <v/>
      </c>
      <c r="AB629" s="15">
        <v>0</v>
      </c>
      <c r="AC629" s="16" t="str">
        <v/>
      </c>
      <c r="AF629" s="14">
        <v>0</v>
      </c>
      <c r="AG629" s="14">
        <v>0</v>
      </c>
      <c r="AH629" s="14">
        <v>0</v>
      </c>
      <c r="AI629" s="14">
        <v>0</v>
      </c>
      <c r="AK629" s="15">
        <v>0</v>
      </c>
    </row>
    <row r="630" spans="1:37" ht="15" customHeight="1" x14ac:dyDescent="0.3">
      <c r="A630" s="23"/>
      <c r="B630" s="39"/>
      <c r="C630" s="39"/>
      <c r="D630" s="53">
        <v>0</v>
      </c>
      <c r="E630" s="40"/>
      <c r="G630" s="54"/>
      <c r="H630" s="51"/>
      <c r="R630" s="75">
        <v>0</v>
      </c>
      <c r="S630" s="76" t="str">
        <v/>
      </c>
      <c r="T630" s="62">
        <v>0</v>
      </c>
      <c r="V630" s="75">
        <v>0</v>
      </c>
      <c r="W630" s="76" t="str">
        <v/>
      </c>
      <c r="X630" s="67">
        <v>0</v>
      </c>
      <c r="Y630" s="65">
        <v>0</v>
      </c>
      <c r="Z630" s="16" t="str">
        <v/>
      </c>
      <c r="AB630" s="15">
        <v>0</v>
      </c>
      <c r="AC630" s="16" t="str">
        <v/>
      </c>
      <c r="AF630" s="14">
        <v>0</v>
      </c>
      <c r="AG630" s="14">
        <v>0</v>
      </c>
      <c r="AH630" s="14">
        <v>0</v>
      </c>
      <c r="AI630" s="14">
        <v>0</v>
      </c>
      <c r="AK630" s="15">
        <v>0</v>
      </c>
    </row>
    <row r="631" spans="1:37" ht="15" customHeight="1" x14ac:dyDescent="0.3">
      <c r="A631" s="23"/>
      <c r="B631" s="39"/>
      <c r="C631" s="39"/>
      <c r="D631" s="53">
        <v>0</v>
      </c>
      <c r="E631" s="40"/>
      <c r="G631" s="54"/>
      <c r="H631" s="51"/>
      <c r="R631" s="75">
        <v>0</v>
      </c>
      <c r="S631" s="76" t="str">
        <v/>
      </c>
      <c r="T631" s="62">
        <v>0</v>
      </c>
      <c r="V631" s="75">
        <v>0</v>
      </c>
      <c r="W631" s="76" t="str">
        <v/>
      </c>
      <c r="X631" s="67">
        <v>0</v>
      </c>
      <c r="Y631" s="65">
        <v>0</v>
      </c>
      <c r="Z631" s="16" t="str">
        <v/>
      </c>
      <c r="AB631" s="15">
        <v>0</v>
      </c>
      <c r="AC631" s="16" t="str">
        <v/>
      </c>
      <c r="AF631" s="14">
        <v>0</v>
      </c>
      <c r="AG631" s="14">
        <v>0</v>
      </c>
      <c r="AH631" s="14">
        <v>0</v>
      </c>
      <c r="AI631" s="14">
        <v>0</v>
      </c>
      <c r="AK631" s="15">
        <v>0</v>
      </c>
    </row>
    <row r="632" spans="1:37" ht="15" customHeight="1" x14ac:dyDescent="0.3">
      <c r="A632" s="23"/>
      <c r="B632" s="39"/>
      <c r="C632" s="39"/>
      <c r="D632" s="53">
        <v>0</v>
      </c>
      <c r="E632" s="40"/>
      <c r="G632" s="54"/>
      <c r="H632" s="51"/>
      <c r="R632" s="75">
        <v>0</v>
      </c>
      <c r="S632" s="76" t="str">
        <v/>
      </c>
      <c r="T632" s="62">
        <v>0</v>
      </c>
      <c r="V632" s="75">
        <v>0</v>
      </c>
      <c r="W632" s="76" t="str">
        <v/>
      </c>
      <c r="X632" s="67">
        <v>0</v>
      </c>
      <c r="Y632" s="65">
        <v>0</v>
      </c>
      <c r="Z632" s="16" t="str">
        <v/>
      </c>
      <c r="AB632" s="15">
        <v>0</v>
      </c>
      <c r="AC632" s="16" t="str">
        <v/>
      </c>
      <c r="AF632" s="14">
        <v>0</v>
      </c>
      <c r="AG632" s="14">
        <v>0</v>
      </c>
      <c r="AH632" s="14">
        <v>0</v>
      </c>
      <c r="AI632" s="14">
        <v>0</v>
      </c>
      <c r="AK632" s="15">
        <v>0</v>
      </c>
    </row>
    <row r="633" spans="1:37" ht="15" customHeight="1" x14ac:dyDescent="0.3">
      <c r="A633" s="23"/>
      <c r="B633" s="39"/>
      <c r="C633" s="39"/>
      <c r="D633" s="53">
        <v>0</v>
      </c>
      <c r="E633" s="40"/>
      <c r="G633" s="54"/>
      <c r="H633" s="51"/>
      <c r="R633" s="75">
        <v>0</v>
      </c>
      <c r="S633" s="76" t="str">
        <v/>
      </c>
      <c r="T633" s="62">
        <v>0</v>
      </c>
      <c r="V633" s="75">
        <v>0</v>
      </c>
      <c r="W633" s="76" t="str">
        <v/>
      </c>
      <c r="X633" s="67">
        <v>0</v>
      </c>
      <c r="Y633" s="65">
        <v>0</v>
      </c>
      <c r="Z633" s="16" t="str">
        <v/>
      </c>
      <c r="AB633" s="15">
        <v>0</v>
      </c>
      <c r="AC633" s="16" t="str">
        <v/>
      </c>
      <c r="AF633" s="14">
        <v>0</v>
      </c>
      <c r="AG633" s="14">
        <v>0</v>
      </c>
      <c r="AH633" s="14">
        <v>0</v>
      </c>
      <c r="AI633" s="14">
        <v>0</v>
      </c>
      <c r="AK633" s="15">
        <v>0</v>
      </c>
    </row>
    <row r="634" spans="1:37" ht="15" customHeight="1" x14ac:dyDescent="0.3">
      <c r="A634" s="23"/>
      <c r="B634" s="39"/>
      <c r="C634" s="39"/>
      <c r="D634" s="53">
        <v>0</v>
      </c>
      <c r="E634" s="40"/>
      <c r="G634" s="54"/>
      <c r="H634" s="51"/>
      <c r="R634" s="75">
        <v>0</v>
      </c>
      <c r="S634" s="76" t="str">
        <v/>
      </c>
      <c r="T634" s="62">
        <v>0</v>
      </c>
      <c r="V634" s="75">
        <v>0</v>
      </c>
      <c r="W634" s="76" t="str">
        <v/>
      </c>
      <c r="X634" s="67">
        <v>0</v>
      </c>
      <c r="Y634" s="65">
        <v>0</v>
      </c>
      <c r="Z634" s="16" t="str">
        <v/>
      </c>
      <c r="AB634" s="15">
        <v>0</v>
      </c>
      <c r="AC634" s="16" t="str">
        <v/>
      </c>
      <c r="AF634" s="14">
        <v>0</v>
      </c>
      <c r="AG634" s="14">
        <v>0</v>
      </c>
      <c r="AH634" s="14">
        <v>0</v>
      </c>
      <c r="AI634" s="14">
        <v>0</v>
      </c>
      <c r="AK634" s="15">
        <v>0</v>
      </c>
    </row>
    <row r="635" spans="1:37" ht="15" customHeight="1" x14ac:dyDescent="0.3">
      <c r="A635" s="23"/>
      <c r="B635" s="39"/>
      <c r="C635" s="39"/>
      <c r="D635" s="53">
        <v>0</v>
      </c>
      <c r="E635" s="40"/>
      <c r="G635" s="54"/>
      <c r="H635" s="51"/>
      <c r="R635" s="75">
        <v>0</v>
      </c>
      <c r="S635" s="76" t="str">
        <v/>
      </c>
      <c r="T635" s="62">
        <v>0</v>
      </c>
      <c r="V635" s="75">
        <v>0</v>
      </c>
      <c r="W635" s="76" t="str">
        <v/>
      </c>
      <c r="X635" s="67">
        <v>0</v>
      </c>
      <c r="Y635" s="65">
        <v>0</v>
      </c>
      <c r="Z635" s="16" t="str">
        <v/>
      </c>
      <c r="AB635" s="15">
        <v>0</v>
      </c>
      <c r="AC635" s="16" t="str">
        <v/>
      </c>
      <c r="AF635" s="14">
        <v>0</v>
      </c>
      <c r="AG635" s="14">
        <v>0</v>
      </c>
      <c r="AH635" s="14">
        <v>0</v>
      </c>
      <c r="AI635" s="14">
        <v>0</v>
      </c>
      <c r="AK635" s="15">
        <v>0</v>
      </c>
    </row>
    <row r="636" spans="1:37" ht="15" customHeight="1" x14ac:dyDescent="0.3">
      <c r="A636" s="23"/>
      <c r="B636" s="39"/>
      <c r="C636" s="39"/>
      <c r="D636" s="53">
        <v>0</v>
      </c>
      <c r="E636" s="40"/>
      <c r="G636" s="54"/>
      <c r="H636" s="51"/>
      <c r="R636" s="75">
        <v>0</v>
      </c>
      <c r="S636" s="76" t="str">
        <v/>
      </c>
      <c r="T636" s="62">
        <v>0</v>
      </c>
      <c r="V636" s="75">
        <v>0</v>
      </c>
      <c r="W636" s="76" t="str">
        <v/>
      </c>
      <c r="X636" s="67">
        <v>0</v>
      </c>
      <c r="Y636" s="65">
        <v>0</v>
      </c>
      <c r="Z636" s="16" t="str">
        <v/>
      </c>
      <c r="AB636" s="15">
        <v>0</v>
      </c>
      <c r="AC636" s="16" t="str">
        <v/>
      </c>
      <c r="AF636" s="14">
        <v>0</v>
      </c>
      <c r="AG636" s="14">
        <v>0</v>
      </c>
      <c r="AH636" s="14">
        <v>0</v>
      </c>
      <c r="AI636" s="14">
        <v>0</v>
      </c>
      <c r="AK636" s="15">
        <v>0</v>
      </c>
    </row>
    <row r="637" spans="1:37" ht="15" customHeight="1" x14ac:dyDescent="0.3">
      <c r="A637" s="23"/>
      <c r="B637" s="39"/>
      <c r="C637" s="39"/>
      <c r="D637" s="53">
        <v>0</v>
      </c>
      <c r="E637" s="40"/>
      <c r="G637" s="54"/>
      <c r="H637" s="51"/>
      <c r="R637" s="75">
        <v>0</v>
      </c>
      <c r="S637" s="76" t="str">
        <v/>
      </c>
      <c r="T637" s="62">
        <v>0</v>
      </c>
      <c r="V637" s="75">
        <v>0</v>
      </c>
      <c r="W637" s="76" t="str">
        <v/>
      </c>
      <c r="X637" s="67">
        <v>0</v>
      </c>
      <c r="Y637" s="65">
        <v>0</v>
      </c>
      <c r="Z637" s="16" t="str">
        <v/>
      </c>
      <c r="AB637" s="15">
        <v>0</v>
      </c>
      <c r="AC637" s="16" t="str">
        <v/>
      </c>
      <c r="AF637" s="14">
        <v>0</v>
      </c>
      <c r="AG637" s="14">
        <v>0</v>
      </c>
      <c r="AH637" s="14">
        <v>0</v>
      </c>
      <c r="AI637" s="14">
        <v>0</v>
      </c>
      <c r="AK637" s="15">
        <v>0</v>
      </c>
    </row>
    <row r="638" spans="1:37" ht="15" customHeight="1" x14ac:dyDescent="0.3">
      <c r="A638" s="23"/>
      <c r="B638" s="39"/>
      <c r="C638" s="39"/>
      <c r="D638" s="53">
        <v>0</v>
      </c>
      <c r="E638" s="40"/>
      <c r="G638" s="54"/>
      <c r="H638" s="51"/>
      <c r="R638" s="75">
        <v>0</v>
      </c>
      <c r="S638" s="76" t="str">
        <v/>
      </c>
      <c r="T638" s="62">
        <v>0</v>
      </c>
      <c r="V638" s="75">
        <v>0</v>
      </c>
      <c r="W638" s="76" t="str">
        <v/>
      </c>
      <c r="X638" s="67">
        <v>0</v>
      </c>
      <c r="Y638" s="65">
        <v>0</v>
      </c>
      <c r="Z638" s="16" t="str">
        <v/>
      </c>
      <c r="AB638" s="15">
        <v>0</v>
      </c>
      <c r="AC638" s="16" t="str">
        <v/>
      </c>
      <c r="AF638" s="14">
        <v>0</v>
      </c>
      <c r="AG638" s="14">
        <v>0</v>
      </c>
      <c r="AH638" s="14">
        <v>0</v>
      </c>
      <c r="AI638" s="14">
        <v>0</v>
      </c>
      <c r="AK638" s="15">
        <v>0</v>
      </c>
    </row>
    <row r="639" spans="1:37" ht="15" customHeight="1" x14ac:dyDescent="0.3">
      <c r="A639" s="23"/>
      <c r="B639" s="39"/>
      <c r="C639" s="39"/>
      <c r="D639" s="53">
        <v>0</v>
      </c>
      <c r="E639" s="40"/>
      <c r="G639" s="54"/>
      <c r="H639" s="51"/>
      <c r="R639" s="75">
        <v>0</v>
      </c>
      <c r="S639" s="76" t="str">
        <v/>
      </c>
      <c r="T639" s="62">
        <v>0</v>
      </c>
      <c r="V639" s="75">
        <v>0</v>
      </c>
      <c r="W639" s="76" t="str">
        <v/>
      </c>
      <c r="X639" s="67">
        <v>0</v>
      </c>
      <c r="Y639" s="65">
        <v>0</v>
      </c>
      <c r="Z639" s="16" t="str">
        <v/>
      </c>
      <c r="AB639" s="15">
        <v>0</v>
      </c>
      <c r="AC639" s="16" t="str">
        <v/>
      </c>
      <c r="AF639" s="14">
        <v>0</v>
      </c>
      <c r="AG639" s="14">
        <v>0</v>
      </c>
      <c r="AH639" s="14">
        <v>0</v>
      </c>
      <c r="AI639" s="14">
        <v>0</v>
      </c>
      <c r="AK639" s="15">
        <v>0</v>
      </c>
    </row>
    <row r="640" spans="1:37" ht="15" customHeight="1" x14ac:dyDescent="0.3">
      <c r="A640" s="23"/>
      <c r="B640" s="39"/>
      <c r="C640" s="39"/>
      <c r="D640" s="53">
        <v>0</v>
      </c>
      <c r="E640" s="40"/>
      <c r="G640" s="54"/>
      <c r="H640" s="51"/>
      <c r="R640" s="75">
        <v>0</v>
      </c>
      <c r="S640" s="76" t="str">
        <v/>
      </c>
      <c r="T640" s="62">
        <v>0</v>
      </c>
      <c r="V640" s="75">
        <v>0</v>
      </c>
      <c r="W640" s="76" t="str">
        <v/>
      </c>
      <c r="X640" s="67">
        <v>0</v>
      </c>
      <c r="Y640" s="65">
        <v>0</v>
      </c>
      <c r="Z640" s="16" t="str">
        <v/>
      </c>
      <c r="AB640" s="15">
        <v>0</v>
      </c>
      <c r="AC640" s="16" t="str">
        <v/>
      </c>
      <c r="AF640" s="14">
        <v>0</v>
      </c>
      <c r="AG640" s="14">
        <v>0</v>
      </c>
      <c r="AH640" s="14">
        <v>0</v>
      </c>
      <c r="AI640" s="14">
        <v>0</v>
      </c>
      <c r="AK640" s="15">
        <v>0</v>
      </c>
    </row>
    <row r="641" spans="1:37" ht="15" customHeight="1" x14ac:dyDescent="0.3">
      <c r="A641" s="23"/>
      <c r="B641" s="39"/>
      <c r="C641" s="39"/>
      <c r="D641" s="53">
        <v>0</v>
      </c>
      <c r="E641" s="40"/>
      <c r="G641" s="54"/>
      <c r="H641" s="51"/>
      <c r="R641" s="75">
        <v>0</v>
      </c>
      <c r="S641" s="76" t="str">
        <v/>
      </c>
      <c r="T641" s="62">
        <v>0</v>
      </c>
      <c r="V641" s="75">
        <v>0</v>
      </c>
      <c r="W641" s="76" t="str">
        <v/>
      </c>
      <c r="X641" s="67">
        <v>0</v>
      </c>
      <c r="Y641" s="65">
        <v>0</v>
      </c>
      <c r="Z641" s="16" t="str">
        <v/>
      </c>
      <c r="AB641" s="15">
        <v>0</v>
      </c>
      <c r="AC641" s="16" t="str">
        <v/>
      </c>
      <c r="AF641" s="14">
        <v>0</v>
      </c>
      <c r="AG641" s="14">
        <v>0</v>
      </c>
      <c r="AH641" s="14">
        <v>0</v>
      </c>
      <c r="AI641" s="14">
        <v>0</v>
      </c>
      <c r="AK641" s="15">
        <v>0</v>
      </c>
    </row>
    <row r="642" spans="1:37" ht="15" customHeight="1" x14ac:dyDescent="0.3">
      <c r="A642" s="23"/>
      <c r="B642" s="39"/>
      <c r="C642" s="39"/>
      <c r="D642" s="53">
        <v>0</v>
      </c>
      <c r="E642" s="40"/>
      <c r="G642" s="54"/>
      <c r="H642" s="51"/>
      <c r="R642" s="75">
        <v>0</v>
      </c>
      <c r="S642" s="76" t="str">
        <v/>
      </c>
      <c r="T642" s="62">
        <v>0</v>
      </c>
      <c r="V642" s="75">
        <v>0</v>
      </c>
      <c r="W642" s="76" t="str">
        <v/>
      </c>
      <c r="X642" s="67">
        <v>0</v>
      </c>
      <c r="Y642" s="65">
        <v>0</v>
      </c>
      <c r="Z642" s="16" t="str">
        <v/>
      </c>
      <c r="AB642" s="15">
        <v>0</v>
      </c>
      <c r="AC642" s="16" t="str">
        <v/>
      </c>
      <c r="AF642" s="14">
        <v>0</v>
      </c>
      <c r="AG642" s="14">
        <v>0</v>
      </c>
      <c r="AH642" s="14">
        <v>0</v>
      </c>
      <c r="AI642" s="14">
        <v>0</v>
      </c>
      <c r="AK642" s="15">
        <v>0</v>
      </c>
    </row>
    <row r="643" spans="1:37" ht="15" customHeight="1" x14ac:dyDescent="0.3">
      <c r="A643" s="23"/>
      <c r="B643" s="39"/>
      <c r="C643" s="39"/>
      <c r="D643" s="53">
        <v>0</v>
      </c>
      <c r="E643" s="40"/>
      <c r="G643" s="54"/>
      <c r="H643" s="51"/>
      <c r="R643" s="75">
        <v>0</v>
      </c>
      <c r="S643" s="76" t="str">
        <v/>
      </c>
      <c r="T643" s="62">
        <v>0</v>
      </c>
      <c r="V643" s="75">
        <v>0</v>
      </c>
      <c r="W643" s="76" t="str">
        <v/>
      </c>
      <c r="X643" s="67">
        <v>0</v>
      </c>
      <c r="Y643" s="65">
        <v>0</v>
      </c>
      <c r="Z643" s="16" t="str">
        <v/>
      </c>
      <c r="AB643" s="15">
        <v>0</v>
      </c>
      <c r="AC643" s="16" t="str">
        <v/>
      </c>
      <c r="AF643" s="14">
        <v>0</v>
      </c>
      <c r="AG643" s="14">
        <v>0</v>
      </c>
      <c r="AH643" s="14">
        <v>0</v>
      </c>
      <c r="AI643" s="14">
        <v>0</v>
      </c>
      <c r="AK643" s="15">
        <v>0</v>
      </c>
    </row>
    <row r="644" spans="1:37" ht="15" customHeight="1" x14ac:dyDescent="0.3">
      <c r="A644" s="23"/>
      <c r="B644" s="39"/>
      <c r="C644" s="39"/>
      <c r="D644" s="53">
        <v>0</v>
      </c>
      <c r="E644" s="40"/>
      <c r="G644" s="54"/>
      <c r="H644" s="51"/>
      <c r="R644" s="75">
        <v>0</v>
      </c>
      <c r="S644" s="76" t="str">
        <v/>
      </c>
      <c r="T644" s="62">
        <v>0</v>
      </c>
      <c r="V644" s="75">
        <v>0</v>
      </c>
      <c r="W644" s="76" t="str">
        <v/>
      </c>
      <c r="X644" s="67">
        <v>0</v>
      </c>
      <c r="Y644" s="65">
        <v>0</v>
      </c>
      <c r="Z644" s="16" t="str">
        <v/>
      </c>
      <c r="AB644" s="15">
        <v>0</v>
      </c>
      <c r="AC644" s="16" t="str">
        <v/>
      </c>
      <c r="AF644" s="14">
        <v>0</v>
      </c>
      <c r="AG644" s="14">
        <v>0</v>
      </c>
      <c r="AH644" s="14">
        <v>0</v>
      </c>
      <c r="AI644" s="14">
        <v>0</v>
      </c>
      <c r="AK644" s="15">
        <v>0</v>
      </c>
    </row>
    <row r="645" spans="1:37" ht="15" customHeight="1" x14ac:dyDescent="0.3">
      <c r="A645" s="23"/>
      <c r="B645" s="39"/>
      <c r="C645" s="39"/>
      <c r="D645" s="53">
        <v>0</v>
      </c>
      <c r="E645" s="40"/>
      <c r="G645" s="54"/>
      <c r="H645" s="51"/>
      <c r="R645" s="75">
        <v>0</v>
      </c>
      <c r="S645" s="76" t="str">
        <v/>
      </c>
      <c r="T645" s="62">
        <v>0</v>
      </c>
      <c r="V645" s="75">
        <v>0</v>
      </c>
      <c r="W645" s="76" t="str">
        <v/>
      </c>
      <c r="X645" s="67">
        <v>0</v>
      </c>
      <c r="Y645" s="65">
        <v>0</v>
      </c>
      <c r="Z645" s="16" t="str">
        <v/>
      </c>
      <c r="AB645" s="15">
        <v>0</v>
      </c>
      <c r="AC645" s="16" t="str">
        <v/>
      </c>
      <c r="AF645" s="14">
        <v>0</v>
      </c>
      <c r="AG645" s="14">
        <v>0</v>
      </c>
      <c r="AH645" s="14">
        <v>0</v>
      </c>
      <c r="AI645" s="14">
        <v>0</v>
      </c>
      <c r="AK645" s="15">
        <v>0</v>
      </c>
    </row>
    <row r="646" spans="1:37" ht="15" customHeight="1" x14ac:dyDescent="0.3">
      <c r="A646" s="23"/>
      <c r="B646" s="39"/>
      <c r="C646" s="39"/>
      <c r="D646" s="53">
        <v>0</v>
      </c>
      <c r="E646" s="40"/>
      <c r="G646" s="54"/>
      <c r="H646" s="51"/>
      <c r="R646" s="75">
        <v>0</v>
      </c>
      <c r="S646" s="76" t="str">
        <v/>
      </c>
      <c r="T646" s="62">
        <v>0</v>
      </c>
      <c r="V646" s="75">
        <v>0</v>
      </c>
      <c r="W646" s="76" t="str">
        <v/>
      </c>
      <c r="X646" s="67">
        <v>0</v>
      </c>
      <c r="Y646" s="65">
        <v>0</v>
      </c>
      <c r="Z646" s="16" t="str">
        <v/>
      </c>
      <c r="AB646" s="15">
        <v>0</v>
      </c>
      <c r="AC646" s="16" t="str">
        <v/>
      </c>
      <c r="AF646" s="14">
        <v>0</v>
      </c>
      <c r="AG646" s="14">
        <v>0</v>
      </c>
      <c r="AH646" s="14">
        <v>0</v>
      </c>
      <c r="AI646" s="14">
        <v>0</v>
      </c>
      <c r="AK646" s="15">
        <v>0</v>
      </c>
    </row>
    <row r="647" spans="1:37" ht="15" customHeight="1" x14ac:dyDescent="0.3">
      <c r="A647" s="23"/>
      <c r="B647" s="39"/>
      <c r="C647" s="39"/>
      <c r="D647" s="53">
        <v>0</v>
      </c>
      <c r="E647" s="40"/>
      <c r="G647" s="54"/>
      <c r="H647" s="51"/>
      <c r="R647" s="75">
        <v>0</v>
      </c>
      <c r="S647" s="76" t="str">
        <v/>
      </c>
      <c r="T647" s="62">
        <v>0</v>
      </c>
      <c r="V647" s="75">
        <v>0</v>
      </c>
      <c r="W647" s="76" t="str">
        <v/>
      </c>
      <c r="X647" s="67">
        <v>0</v>
      </c>
      <c r="Y647" s="65">
        <v>0</v>
      </c>
      <c r="Z647" s="16" t="str">
        <v/>
      </c>
      <c r="AB647" s="15">
        <v>0</v>
      </c>
      <c r="AC647" s="16" t="str">
        <v/>
      </c>
      <c r="AF647" s="14">
        <v>0</v>
      </c>
      <c r="AG647" s="14">
        <v>0</v>
      </c>
      <c r="AH647" s="14">
        <v>0</v>
      </c>
      <c r="AI647" s="14">
        <v>0</v>
      </c>
      <c r="AK647" s="15">
        <v>0</v>
      </c>
    </row>
    <row r="648" spans="1:37" ht="15" customHeight="1" x14ac:dyDescent="0.3">
      <c r="A648" s="23"/>
      <c r="B648" s="39"/>
      <c r="C648" s="39"/>
      <c r="D648" s="53">
        <v>0</v>
      </c>
      <c r="E648" s="40"/>
      <c r="G648" s="54"/>
      <c r="H648" s="51"/>
      <c r="R648" s="75">
        <v>0</v>
      </c>
      <c r="S648" s="76" t="str">
        <v/>
      </c>
      <c r="T648" s="62">
        <v>0</v>
      </c>
      <c r="V648" s="75">
        <v>0</v>
      </c>
      <c r="W648" s="76" t="str">
        <v/>
      </c>
      <c r="X648" s="67">
        <v>0</v>
      </c>
      <c r="Y648" s="65">
        <v>0</v>
      </c>
      <c r="Z648" s="16" t="str">
        <v/>
      </c>
      <c r="AB648" s="15">
        <v>0</v>
      </c>
      <c r="AC648" s="16" t="str">
        <v/>
      </c>
      <c r="AF648" s="14">
        <v>0</v>
      </c>
      <c r="AG648" s="14">
        <v>0</v>
      </c>
      <c r="AH648" s="14">
        <v>0</v>
      </c>
      <c r="AI648" s="14">
        <v>0</v>
      </c>
      <c r="AK648" s="15">
        <v>0</v>
      </c>
    </row>
    <row r="649" spans="1:37" ht="15" customHeight="1" x14ac:dyDescent="0.3">
      <c r="A649" s="23"/>
      <c r="B649" s="39"/>
      <c r="C649" s="39"/>
      <c r="D649" s="53">
        <v>0</v>
      </c>
      <c r="E649" s="40"/>
      <c r="G649" s="54"/>
      <c r="H649" s="51"/>
      <c r="R649" s="75">
        <v>0</v>
      </c>
      <c r="S649" s="76" t="str">
        <v/>
      </c>
      <c r="T649" s="62">
        <v>0</v>
      </c>
      <c r="V649" s="75">
        <v>0</v>
      </c>
      <c r="W649" s="76" t="str">
        <v/>
      </c>
      <c r="X649" s="67">
        <v>0</v>
      </c>
      <c r="Y649" s="65">
        <v>0</v>
      </c>
      <c r="Z649" s="16" t="str">
        <v/>
      </c>
      <c r="AB649" s="15">
        <v>0</v>
      </c>
      <c r="AC649" s="16" t="str">
        <v/>
      </c>
      <c r="AF649" s="14">
        <v>0</v>
      </c>
      <c r="AG649" s="14">
        <v>0</v>
      </c>
      <c r="AH649" s="14">
        <v>0</v>
      </c>
      <c r="AI649" s="14">
        <v>0</v>
      </c>
      <c r="AK649" s="15">
        <v>0</v>
      </c>
    </row>
    <row r="650" spans="1:37" ht="15" customHeight="1" x14ac:dyDescent="0.3">
      <c r="A650" s="23"/>
      <c r="B650" s="39"/>
      <c r="C650" s="39"/>
      <c r="D650" s="53">
        <v>0</v>
      </c>
      <c r="E650" s="40"/>
      <c r="G650" s="54"/>
      <c r="H650" s="51"/>
      <c r="R650" s="75">
        <v>0</v>
      </c>
      <c r="S650" s="76" t="str">
        <v/>
      </c>
      <c r="T650" s="62">
        <v>0</v>
      </c>
      <c r="V650" s="75">
        <v>0</v>
      </c>
      <c r="W650" s="76" t="str">
        <v/>
      </c>
      <c r="X650" s="67">
        <v>0</v>
      </c>
      <c r="Y650" s="65">
        <v>0</v>
      </c>
      <c r="Z650" s="16" t="str">
        <v/>
      </c>
      <c r="AB650" s="15">
        <v>0</v>
      </c>
      <c r="AC650" s="16" t="str">
        <v/>
      </c>
      <c r="AF650" s="14">
        <v>0</v>
      </c>
      <c r="AG650" s="14">
        <v>0</v>
      </c>
      <c r="AH650" s="14">
        <v>0</v>
      </c>
      <c r="AI650" s="14">
        <v>0</v>
      </c>
      <c r="AK650" s="15">
        <v>0</v>
      </c>
    </row>
    <row r="651" spans="1:37" ht="15" customHeight="1" x14ac:dyDescent="0.3">
      <c r="A651" s="23"/>
      <c r="B651" s="39"/>
      <c r="C651" s="39"/>
      <c r="D651" s="53">
        <v>0</v>
      </c>
      <c r="E651" s="40"/>
      <c r="G651" s="54"/>
      <c r="H651" s="51"/>
      <c r="R651" s="75">
        <v>0</v>
      </c>
      <c r="S651" s="76" t="str">
        <v/>
      </c>
      <c r="T651" s="62">
        <v>0</v>
      </c>
      <c r="V651" s="75">
        <v>0</v>
      </c>
      <c r="W651" s="76" t="str">
        <v/>
      </c>
      <c r="X651" s="67">
        <v>0</v>
      </c>
      <c r="Y651" s="65">
        <v>0</v>
      </c>
      <c r="Z651" s="16" t="str">
        <v/>
      </c>
      <c r="AB651" s="15">
        <v>0</v>
      </c>
      <c r="AC651" s="16" t="str">
        <v/>
      </c>
      <c r="AF651" s="14">
        <v>0</v>
      </c>
      <c r="AG651" s="14">
        <v>0</v>
      </c>
      <c r="AH651" s="14">
        <v>0</v>
      </c>
      <c r="AI651" s="14">
        <v>0</v>
      </c>
      <c r="AK651" s="15">
        <v>0</v>
      </c>
    </row>
    <row r="652" spans="1:37" ht="15" customHeight="1" x14ac:dyDescent="0.3">
      <c r="A652" s="23"/>
      <c r="B652" s="39"/>
      <c r="C652" s="39"/>
      <c r="D652" s="53">
        <v>0</v>
      </c>
      <c r="E652" s="40"/>
      <c r="G652" s="54"/>
      <c r="H652" s="51"/>
      <c r="R652" s="75">
        <v>0</v>
      </c>
      <c r="S652" s="76" t="str">
        <v/>
      </c>
      <c r="T652" s="62">
        <v>0</v>
      </c>
      <c r="V652" s="75">
        <v>0</v>
      </c>
      <c r="W652" s="76" t="str">
        <v/>
      </c>
      <c r="X652" s="67">
        <v>0</v>
      </c>
      <c r="Y652" s="65">
        <v>0</v>
      </c>
      <c r="Z652" s="16" t="str">
        <v/>
      </c>
      <c r="AB652" s="15">
        <v>0</v>
      </c>
      <c r="AC652" s="16" t="str">
        <v/>
      </c>
      <c r="AF652" s="14">
        <v>0</v>
      </c>
      <c r="AG652" s="14">
        <v>0</v>
      </c>
      <c r="AH652" s="14">
        <v>0</v>
      </c>
      <c r="AI652" s="14">
        <v>0</v>
      </c>
      <c r="AK652" s="15">
        <v>0</v>
      </c>
    </row>
    <row r="653" spans="1:37" ht="15" customHeight="1" x14ac:dyDescent="0.3">
      <c r="A653" s="23"/>
      <c r="B653" s="39"/>
      <c r="C653" s="39"/>
      <c r="D653" s="53">
        <v>0</v>
      </c>
      <c r="E653" s="40"/>
      <c r="G653" s="54"/>
      <c r="H653" s="51"/>
      <c r="R653" s="75">
        <v>0</v>
      </c>
      <c r="S653" s="76" t="str">
        <v/>
      </c>
      <c r="T653" s="62">
        <v>0</v>
      </c>
      <c r="V653" s="75">
        <v>0</v>
      </c>
      <c r="W653" s="76" t="str">
        <v/>
      </c>
      <c r="X653" s="67">
        <v>0</v>
      </c>
      <c r="Y653" s="65">
        <v>0</v>
      </c>
      <c r="Z653" s="16" t="str">
        <v/>
      </c>
      <c r="AB653" s="15">
        <v>0</v>
      </c>
      <c r="AC653" s="16" t="str">
        <v/>
      </c>
      <c r="AF653" s="14">
        <v>0</v>
      </c>
      <c r="AG653" s="14">
        <v>0</v>
      </c>
      <c r="AH653" s="14">
        <v>0</v>
      </c>
      <c r="AI653" s="14">
        <v>0</v>
      </c>
      <c r="AK653" s="15">
        <v>0</v>
      </c>
    </row>
    <row r="654" spans="1:37" ht="15" customHeight="1" x14ac:dyDescent="0.3">
      <c r="A654" s="23"/>
      <c r="B654" s="39"/>
      <c r="C654" s="39"/>
      <c r="D654" s="53">
        <v>0</v>
      </c>
      <c r="E654" s="40"/>
      <c r="G654" s="54"/>
      <c r="H654" s="51"/>
      <c r="R654" s="75">
        <v>0</v>
      </c>
      <c r="S654" s="76" t="str">
        <v/>
      </c>
      <c r="T654" s="62">
        <v>0</v>
      </c>
      <c r="V654" s="75">
        <v>0</v>
      </c>
      <c r="W654" s="76" t="str">
        <v/>
      </c>
      <c r="X654" s="67">
        <v>0</v>
      </c>
      <c r="Y654" s="65">
        <v>0</v>
      </c>
      <c r="Z654" s="16" t="str">
        <v/>
      </c>
      <c r="AB654" s="15">
        <v>0</v>
      </c>
      <c r="AC654" s="16" t="str">
        <v/>
      </c>
      <c r="AF654" s="14">
        <v>0</v>
      </c>
      <c r="AG654" s="14">
        <v>0</v>
      </c>
      <c r="AH654" s="14">
        <v>0</v>
      </c>
      <c r="AI654" s="14">
        <v>0</v>
      </c>
      <c r="AK654" s="15">
        <v>0</v>
      </c>
    </row>
    <row r="655" spans="1:37" ht="15" customHeight="1" x14ac:dyDescent="0.3">
      <c r="A655" s="23"/>
      <c r="B655" s="39"/>
      <c r="C655" s="39"/>
      <c r="D655" s="53">
        <v>0</v>
      </c>
      <c r="E655" s="40"/>
      <c r="G655" s="54"/>
      <c r="H655" s="51"/>
      <c r="R655" s="75">
        <v>0</v>
      </c>
      <c r="S655" s="76" t="str">
        <v/>
      </c>
      <c r="T655" s="62">
        <v>0</v>
      </c>
      <c r="V655" s="75">
        <v>0</v>
      </c>
      <c r="W655" s="76" t="str">
        <v/>
      </c>
      <c r="X655" s="67">
        <v>0</v>
      </c>
      <c r="Y655" s="65">
        <v>0</v>
      </c>
      <c r="Z655" s="16" t="str">
        <v/>
      </c>
      <c r="AB655" s="15">
        <v>0</v>
      </c>
      <c r="AC655" s="16" t="str">
        <v/>
      </c>
      <c r="AF655" s="14">
        <v>0</v>
      </c>
      <c r="AG655" s="14">
        <v>0</v>
      </c>
      <c r="AH655" s="14">
        <v>0</v>
      </c>
      <c r="AI655" s="14">
        <v>0</v>
      </c>
      <c r="AK655" s="15">
        <v>0</v>
      </c>
    </row>
    <row r="656" spans="1:37" ht="15" customHeight="1" x14ac:dyDescent="0.3">
      <c r="A656" s="23"/>
      <c r="B656" s="39"/>
      <c r="C656" s="39"/>
      <c r="D656" s="53">
        <v>0</v>
      </c>
      <c r="E656" s="40"/>
      <c r="G656" s="54"/>
      <c r="H656" s="51"/>
      <c r="R656" s="75">
        <v>0</v>
      </c>
      <c r="S656" s="76" t="str">
        <v/>
      </c>
      <c r="T656" s="62">
        <v>0</v>
      </c>
      <c r="V656" s="75">
        <v>0</v>
      </c>
      <c r="W656" s="76" t="str">
        <v/>
      </c>
      <c r="X656" s="67">
        <v>0</v>
      </c>
      <c r="Y656" s="65">
        <v>0</v>
      </c>
      <c r="Z656" s="16" t="str">
        <v/>
      </c>
      <c r="AB656" s="15">
        <v>0</v>
      </c>
      <c r="AC656" s="16" t="str">
        <v/>
      </c>
      <c r="AF656" s="14">
        <v>0</v>
      </c>
      <c r="AG656" s="14">
        <v>0</v>
      </c>
      <c r="AH656" s="14">
        <v>0</v>
      </c>
      <c r="AI656" s="14">
        <v>0</v>
      </c>
      <c r="AK656" s="15">
        <v>0</v>
      </c>
    </row>
    <row r="657" spans="1:37" ht="15" customHeight="1" x14ac:dyDescent="0.3">
      <c r="A657" s="23"/>
      <c r="B657" s="39"/>
      <c r="C657" s="39"/>
      <c r="D657" s="53">
        <v>0</v>
      </c>
      <c r="E657" s="40"/>
      <c r="G657" s="54"/>
      <c r="H657" s="51"/>
      <c r="R657" s="75">
        <v>0</v>
      </c>
      <c r="S657" s="76" t="str">
        <v/>
      </c>
      <c r="T657" s="62">
        <v>0</v>
      </c>
      <c r="V657" s="75">
        <v>0</v>
      </c>
      <c r="W657" s="76" t="str">
        <v/>
      </c>
      <c r="X657" s="67">
        <v>0</v>
      </c>
      <c r="Y657" s="65">
        <v>0</v>
      </c>
      <c r="Z657" s="16" t="str">
        <v/>
      </c>
      <c r="AB657" s="15">
        <v>0</v>
      </c>
      <c r="AC657" s="16" t="str">
        <v/>
      </c>
      <c r="AF657" s="14">
        <v>0</v>
      </c>
      <c r="AG657" s="14">
        <v>0</v>
      </c>
      <c r="AH657" s="14">
        <v>0</v>
      </c>
      <c r="AI657" s="14">
        <v>0</v>
      </c>
      <c r="AK657" s="15">
        <v>0</v>
      </c>
    </row>
    <row r="658" spans="1:37" ht="15" customHeight="1" x14ac:dyDescent="0.3">
      <c r="A658" s="23"/>
      <c r="B658" s="39"/>
      <c r="C658" s="39"/>
      <c r="D658" s="53">
        <v>0</v>
      </c>
      <c r="E658" s="40"/>
      <c r="G658" s="54"/>
      <c r="H658" s="51"/>
      <c r="R658" s="75">
        <v>0</v>
      </c>
      <c r="S658" s="76" t="str">
        <v/>
      </c>
      <c r="T658" s="62">
        <v>0</v>
      </c>
      <c r="V658" s="75">
        <v>0</v>
      </c>
      <c r="W658" s="76" t="str">
        <v/>
      </c>
      <c r="X658" s="67">
        <v>0</v>
      </c>
      <c r="Y658" s="65">
        <v>0</v>
      </c>
      <c r="Z658" s="16" t="str">
        <v/>
      </c>
      <c r="AB658" s="15">
        <v>0</v>
      </c>
      <c r="AC658" s="16" t="str">
        <v/>
      </c>
      <c r="AF658" s="14">
        <v>0</v>
      </c>
      <c r="AG658" s="14">
        <v>0</v>
      </c>
      <c r="AH658" s="14">
        <v>0</v>
      </c>
      <c r="AI658" s="14">
        <v>0</v>
      </c>
      <c r="AK658" s="15">
        <v>0</v>
      </c>
    </row>
    <row r="659" spans="1:37" ht="15" customHeight="1" x14ac:dyDescent="0.3">
      <c r="A659" s="23"/>
      <c r="B659" s="39"/>
      <c r="C659" s="39"/>
      <c r="D659" s="53">
        <v>0</v>
      </c>
      <c r="E659" s="40"/>
      <c r="G659" s="54"/>
      <c r="H659" s="51"/>
      <c r="R659" s="75">
        <v>0</v>
      </c>
      <c r="S659" s="76" t="str">
        <v/>
      </c>
      <c r="T659" s="62">
        <v>0</v>
      </c>
      <c r="V659" s="75">
        <v>0</v>
      </c>
      <c r="W659" s="76" t="str">
        <v/>
      </c>
      <c r="X659" s="67">
        <v>0</v>
      </c>
      <c r="Y659" s="65">
        <v>0</v>
      </c>
      <c r="Z659" s="16" t="str">
        <v/>
      </c>
      <c r="AB659" s="15">
        <v>0</v>
      </c>
      <c r="AC659" s="16" t="str">
        <v/>
      </c>
      <c r="AF659" s="14">
        <v>0</v>
      </c>
      <c r="AG659" s="14">
        <v>0</v>
      </c>
      <c r="AH659" s="14">
        <v>0</v>
      </c>
      <c r="AI659" s="14">
        <v>0</v>
      </c>
      <c r="AK659" s="15">
        <v>0</v>
      </c>
    </row>
    <row r="660" spans="1:37" ht="15" customHeight="1" x14ac:dyDescent="0.3">
      <c r="A660" s="23"/>
      <c r="B660" s="39"/>
      <c r="C660" s="39"/>
      <c r="D660" s="53">
        <v>0</v>
      </c>
      <c r="E660" s="40"/>
      <c r="G660" s="54"/>
      <c r="H660" s="51"/>
      <c r="R660" s="75">
        <v>0</v>
      </c>
      <c r="S660" s="76" t="str">
        <v/>
      </c>
      <c r="T660" s="62">
        <v>0</v>
      </c>
      <c r="V660" s="75">
        <v>0</v>
      </c>
      <c r="W660" s="76" t="str">
        <v/>
      </c>
      <c r="X660" s="67">
        <v>0</v>
      </c>
      <c r="Y660" s="65">
        <v>0</v>
      </c>
      <c r="Z660" s="16" t="str">
        <v/>
      </c>
      <c r="AB660" s="15">
        <v>0</v>
      </c>
      <c r="AC660" s="16" t="str">
        <v/>
      </c>
      <c r="AF660" s="14">
        <v>0</v>
      </c>
      <c r="AG660" s="14">
        <v>0</v>
      </c>
      <c r="AH660" s="14">
        <v>0</v>
      </c>
      <c r="AI660" s="14">
        <v>0</v>
      </c>
      <c r="AK660" s="15">
        <v>0</v>
      </c>
    </row>
    <row r="661" spans="1:37" ht="15" customHeight="1" x14ac:dyDescent="0.3">
      <c r="A661" s="23"/>
      <c r="B661" s="39"/>
      <c r="C661" s="39"/>
      <c r="D661" s="53">
        <v>0</v>
      </c>
      <c r="E661" s="40"/>
      <c r="G661" s="54"/>
      <c r="H661" s="51"/>
      <c r="R661" s="75">
        <v>0</v>
      </c>
      <c r="S661" s="76" t="str">
        <v/>
      </c>
      <c r="T661" s="62">
        <v>0</v>
      </c>
      <c r="V661" s="75">
        <v>0</v>
      </c>
      <c r="W661" s="76" t="str">
        <v/>
      </c>
      <c r="X661" s="67">
        <v>0</v>
      </c>
      <c r="Y661" s="65">
        <v>0</v>
      </c>
      <c r="Z661" s="16" t="str">
        <v/>
      </c>
      <c r="AB661" s="15">
        <v>0</v>
      </c>
      <c r="AC661" s="16" t="str">
        <v/>
      </c>
      <c r="AF661" s="14">
        <v>0</v>
      </c>
      <c r="AG661" s="14">
        <v>0</v>
      </c>
      <c r="AH661" s="14">
        <v>0</v>
      </c>
      <c r="AI661" s="14">
        <v>0</v>
      </c>
      <c r="AK661" s="15">
        <v>0</v>
      </c>
    </row>
    <row r="662" spans="1:37" ht="15" customHeight="1" x14ac:dyDescent="0.3">
      <c r="A662" s="23"/>
      <c r="B662" s="39"/>
      <c r="C662" s="39"/>
      <c r="D662" s="53">
        <v>0</v>
      </c>
      <c r="E662" s="40"/>
      <c r="G662" s="54"/>
      <c r="H662" s="51"/>
      <c r="R662" s="75">
        <v>0</v>
      </c>
      <c r="S662" s="76" t="str">
        <v/>
      </c>
      <c r="T662" s="62">
        <v>0</v>
      </c>
      <c r="V662" s="75">
        <v>0</v>
      </c>
      <c r="W662" s="76" t="str">
        <v/>
      </c>
      <c r="X662" s="67">
        <v>0</v>
      </c>
      <c r="Y662" s="65">
        <v>0</v>
      </c>
      <c r="Z662" s="16" t="str">
        <v/>
      </c>
      <c r="AB662" s="15">
        <v>0</v>
      </c>
      <c r="AC662" s="16" t="str">
        <v/>
      </c>
      <c r="AF662" s="14">
        <v>0</v>
      </c>
      <c r="AG662" s="14">
        <v>0</v>
      </c>
      <c r="AH662" s="14">
        <v>0</v>
      </c>
      <c r="AI662" s="14">
        <v>0</v>
      </c>
      <c r="AK662" s="15">
        <v>0</v>
      </c>
    </row>
    <row r="663" spans="1:37" ht="15" customHeight="1" x14ac:dyDescent="0.3">
      <c r="A663" s="23"/>
      <c r="B663" s="39"/>
      <c r="C663" s="39"/>
      <c r="D663" s="53">
        <v>0</v>
      </c>
      <c r="E663" s="40"/>
      <c r="G663" s="54"/>
      <c r="H663" s="51"/>
      <c r="R663" s="75">
        <v>0</v>
      </c>
      <c r="S663" s="76" t="str">
        <v/>
      </c>
      <c r="T663" s="62">
        <v>0</v>
      </c>
      <c r="V663" s="75">
        <v>0</v>
      </c>
      <c r="W663" s="76" t="str">
        <v/>
      </c>
      <c r="X663" s="67">
        <v>0</v>
      </c>
      <c r="Y663" s="65">
        <v>0</v>
      </c>
      <c r="Z663" s="16" t="str">
        <v/>
      </c>
      <c r="AB663" s="15">
        <v>0</v>
      </c>
      <c r="AC663" s="16" t="str">
        <v/>
      </c>
      <c r="AF663" s="14">
        <v>0</v>
      </c>
      <c r="AG663" s="14">
        <v>0</v>
      </c>
      <c r="AH663" s="14">
        <v>0</v>
      </c>
      <c r="AI663" s="14">
        <v>0</v>
      </c>
      <c r="AK663" s="15">
        <v>0</v>
      </c>
    </row>
    <row r="664" spans="1:37" ht="15" customHeight="1" x14ac:dyDescent="0.3">
      <c r="A664" s="23"/>
      <c r="B664" s="39"/>
      <c r="C664" s="39"/>
      <c r="D664" s="53">
        <v>0</v>
      </c>
      <c r="E664" s="40"/>
      <c r="G664" s="54"/>
      <c r="H664" s="51"/>
      <c r="R664" s="75">
        <v>0</v>
      </c>
      <c r="S664" s="76" t="str">
        <v/>
      </c>
      <c r="T664" s="62">
        <v>0</v>
      </c>
      <c r="V664" s="75">
        <v>0</v>
      </c>
      <c r="W664" s="76" t="str">
        <v/>
      </c>
      <c r="X664" s="67">
        <v>0</v>
      </c>
      <c r="Y664" s="65">
        <v>0</v>
      </c>
      <c r="Z664" s="16" t="str">
        <v/>
      </c>
      <c r="AB664" s="15">
        <v>0</v>
      </c>
      <c r="AC664" s="16" t="str">
        <v/>
      </c>
      <c r="AF664" s="14">
        <v>0</v>
      </c>
      <c r="AG664" s="14">
        <v>0</v>
      </c>
      <c r="AH664" s="14">
        <v>0</v>
      </c>
      <c r="AI664" s="14">
        <v>0</v>
      </c>
      <c r="AK664" s="15">
        <v>0</v>
      </c>
    </row>
    <row r="665" spans="1:37" ht="15" customHeight="1" x14ac:dyDescent="0.3">
      <c r="A665" s="23"/>
      <c r="B665" s="39"/>
      <c r="C665" s="39"/>
      <c r="D665" s="53">
        <v>0</v>
      </c>
      <c r="E665" s="40"/>
      <c r="G665" s="54"/>
      <c r="H665" s="51"/>
      <c r="R665" s="75">
        <v>0</v>
      </c>
      <c r="S665" s="76" t="str">
        <v/>
      </c>
      <c r="T665" s="62">
        <v>0</v>
      </c>
      <c r="V665" s="75">
        <v>0</v>
      </c>
      <c r="W665" s="76" t="str">
        <v/>
      </c>
      <c r="X665" s="67">
        <v>0</v>
      </c>
      <c r="Y665" s="65">
        <v>0</v>
      </c>
      <c r="Z665" s="16" t="str">
        <v/>
      </c>
      <c r="AB665" s="15">
        <v>0</v>
      </c>
      <c r="AC665" s="16" t="str">
        <v/>
      </c>
      <c r="AF665" s="14">
        <v>0</v>
      </c>
      <c r="AG665" s="14">
        <v>0</v>
      </c>
      <c r="AH665" s="14">
        <v>0</v>
      </c>
      <c r="AI665" s="14">
        <v>0</v>
      </c>
      <c r="AK665" s="15">
        <v>0</v>
      </c>
    </row>
    <row r="666" spans="1:37" ht="15" customHeight="1" x14ac:dyDescent="0.3">
      <c r="A666" s="23"/>
      <c r="B666" s="39"/>
      <c r="C666" s="39"/>
      <c r="D666" s="53">
        <v>0</v>
      </c>
      <c r="E666" s="40"/>
      <c r="G666" s="54"/>
      <c r="H666" s="51"/>
      <c r="R666" s="75">
        <v>0</v>
      </c>
      <c r="S666" s="76" t="str">
        <v/>
      </c>
      <c r="T666" s="62">
        <v>0</v>
      </c>
      <c r="V666" s="75">
        <v>0</v>
      </c>
      <c r="W666" s="76" t="str">
        <v/>
      </c>
      <c r="X666" s="67">
        <v>0</v>
      </c>
      <c r="Y666" s="65">
        <v>0</v>
      </c>
      <c r="Z666" s="16" t="str">
        <v/>
      </c>
      <c r="AB666" s="15">
        <v>0</v>
      </c>
      <c r="AC666" s="16" t="str">
        <v/>
      </c>
      <c r="AF666" s="14">
        <v>0</v>
      </c>
      <c r="AG666" s="14">
        <v>0</v>
      </c>
      <c r="AH666" s="14">
        <v>0</v>
      </c>
      <c r="AI666" s="14">
        <v>0</v>
      </c>
      <c r="AK666" s="15">
        <v>0</v>
      </c>
    </row>
    <row r="667" spans="1:37" ht="15" customHeight="1" x14ac:dyDescent="0.3">
      <c r="A667" s="23"/>
      <c r="B667" s="39"/>
      <c r="C667" s="39"/>
      <c r="D667" s="53">
        <v>0</v>
      </c>
      <c r="E667" s="40"/>
      <c r="G667" s="54"/>
      <c r="H667" s="51"/>
      <c r="R667" s="75">
        <v>0</v>
      </c>
      <c r="S667" s="76" t="str">
        <v/>
      </c>
      <c r="T667" s="62">
        <v>0</v>
      </c>
      <c r="V667" s="75">
        <v>0</v>
      </c>
      <c r="W667" s="76" t="str">
        <v/>
      </c>
      <c r="X667" s="67">
        <v>0</v>
      </c>
      <c r="Y667" s="65">
        <v>0</v>
      </c>
      <c r="Z667" s="16" t="str">
        <v/>
      </c>
      <c r="AB667" s="15">
        <v>0</v>
      </c>
      <c r="AC667" s="16" t="str">
        <v/>
      </c>
      <c r="AF667" s="14">
        <v>0</v>
      </c>
      <c r="AG667" s="14">
        <v>0</v>
      </c>
      <c r="AH667" s="14">
        <v>0</v>
      </c>
      <c r="AI667" s="14">
        <v>0</v>
      </c>
      <c r="AK667" s="15">
        <v>0</v>
      </c>
    </row>
    <row r="668" spans="1:37" ht="15" customHeight="1" x14ac:dyDescent="0.3">
      <c r="A668" s="23"/>
      <c r="B668" s="39"/>
      <c r="C668" s="39"/>
      <c r="D668" s="53">
        <v>0</v>
      </c>
      <c r="E668" s="40"/>
      <c r="G668" s="54"/>
      <c r="H668" s="51"/>
      <c r="R668" s="75">
        <v>0</v>
      </c>
      <c r="S668" s="76" t="str">
        <v/>
      </c>
      <c r="T668" s="62">
        <v>0</v>
      </c>
      <c r="V668" s="75">
        <v>0</v>
      </c>
      <c r="W668" s="76" t="str">
        <v/>
      </c>
      <c r="X668" s="67">
        <v>0</v>
      </c>
      <c r="Y668" s="65">
        <v>0</v>
      </c>
      <c r="Z668" s="16" t="str">
        <v/>
      </c>
      <c r="AB668" s="15">
        <v>0</v>
      </c>
      <c r="AC668" s="16" t="str">
        <v/>
      </c>
      <c r="AF668" s="14">
        <v>0</v>
      </c>
      <c r="AG668" s="14">
        <v>0</v>
      </c>
      <c r="AH668" s="14">
        <v>0</v>
      </c>
      <c r="AI668" s="14">
        <v>0</v>
      </c>
      <c r="AK668" s="15">
        <v>0</v>
      </c>
    </row>
    <row r="669" spans="1:37" ht="15" customHeight="1" x14ac:dyDescent="0.3">
      <c r="A669" s="23"/>
      <c r="B669" s="39"/>
      <c r="C669" s="39"/>
      <c r="D669" s="53">
        <v>0</v>
      </c>
      <c r="E669" s="40"/>
      <c r="G669" s="54"/>
      <c r="H669" s="51"/>
      <c r="R669" s="75">
        <v>0</v>
      </c>
      <c r="S669" s="76" t="str">
        <v/>
      </c>
      <c r="T669" s="62">
        <v>0</v>
      </c>
      <c r="V669" s="75">
        <v>0</v>
      </c>
      <c r="W669" s="76" t="str">
        <v/>
      </c>
      <c r="X669" s="67">
        <v>0</v>
      </c>
      <c r="Y669" s="65">
        <v>0</v>
      </c>
      <c r="Z669" s="16" t="str">
        <v/>
      </c>
      <c r="AB669" s="15">
        <v>0</v>
      </c>
      <c r="AC669" s="16" t="str">
        <v/>
      </c>
      <c r="AF669" s="14">
        <v>0</v>
      </c>
      <c r="AG669" s="14">
        <v>0</v>
      </c>
      <c r="AH669" s="14">
        <v>0</v>
      </c>
      <c r="AI669" s="14">
        <v>0</v>
      </c>
      <c r="AK669" s="15">
        <v>0</v>
      </c>
    </row>
    <row r="670" spans="1:37" ht="15" customHeight="1" x14ac:dyDescent="0.3">
      <c r="A670" s="23"/>
      <c r="B670" s="39"/>
      <c r="C670" s="39"/>
      <c r="D670" s="53">
        <v>0</v>
      </c>
      <c r="E670" s="40"/>
      <c r="G670" s="54"/>
      <c r="H670" s="51"/>
      <c r="R670" s="75">
        <v>0</v>
      </c>
      <c r="S670" s="76" t="str">
        <v/>
      </c>
      <c r="T670" s="62">
        <v>0</v>
      </c>
      <c r="V670" s="75">
        <v>0</v>
      </c>
      <c r="W670" s="76" t="str">
        <v/>
      </c>
      <c r="X670" s="67">
        <v>0</v>
      </c>
      <c r="Y670" s="65">
        <v>0</v>
      </c>
      <c r="Z670" s="16" t="str">
        <v/>
      </c>
      <c r="AB670" s="15">
        <v>0</v>
      </c>
      <c r="AC670" s="16" t="str">
        <v/>
      </c>
      <c r="AF670" s="14">
        <v>0</v>
      </c>
      <c r="AG670" s="14">
        <v>0</v>
      </c>
      <c r="AH670" s="14">
        <v>0</v>
      </c>
      <c r="AI670" s="14">
        <v>0</v>
      </c>
      <c r="AK670" s="15">
        <v>0</v>
      </c>
    </row>
    <row r="671" spans="1:37" ht="15" customHeight="1" x14ac:dyDescent="0.3">
      <c r="A671" s="23"/>
      <c r="B671" s="39"/>
      <c r="C671" s="39"/>
      <c r="D671" s="53">
        <v>0</v>
      </c>
      <c r="E671" s="40"/>
      <c r="G671" s="54"/>
      <c r="H671" s="51"/>
      <c r="R671" s="75">
        <v>0</v>
      </c>
      <c r="S671" s="76" t="str">
        <v/>
      </c>
      <c r="T671" s="62">
        <v>0</v>
      </c>
      <c r="V671" s="75">
        <v>0</v>
      </c>
      <c r="W671" s="76" t="str">
        <v/>
      </c>
      <c r="X671" s="67">
        <v>0</v>
      </c>
      <c r="Y671" s="65">
        <v>0</v>
      </c>
      <c r="Z671" s="16" t="str">
        <v/>
      </c>
      <c r="AB671" s="15">
        <v>0</v>
      </c>
      <c r="AC671" s="16" t="str">
        <v/>
      </c>
      <c r="AF671" s="14">
        <v>0</v>
      </c>
      <c r="AG671" s="14">
        <v>0</v>
      </c>
      <c r="AH671" s="14">
        <v>0</v>
      </c>
      <c r="AI671" s="14">
        <v>0</v>
      </c>
      <c r="AK671" s="15">
        <v>0</v>
      </c>
    </row>
    <row r="672" spans="1:37" ht="15" customHeight="1" x14ac:dyDescent="0.3">
      <c r="A672" s="23"/>
      <c r="B672" s="39"/>
      <c r="C672" s="39"/>
      <c r="D672" s="53">
        <v>0</v>
      </c>
      <c r="E672" s="40"/>
      <c r="G672" s="54"/>
      <c r="H672" s="51"/>
      <c r="R672" s="75">
        <v>0</v>
      </c>
      <c r="S672" s="76" t="str">
        <v/>
      </c>
      <c r="T672" s="62">
        <v>0</v>
      </c>
      <c r="V672" s="75">
        <v>0</v>
      </c>
      <c r="W672" s="76" t="str">
        <v/>
      </c>
      <c r="X672" s="67">
        <v>0</v>
      </c>
      <c r="Y672" s="65">
        <v>0</v>
      </c>
      <c r="Z672" s="16" t="str">
        <v/>
      </c>
      <c r="AB672" s="15">
        <v>0</v>
      </c>
      <c r="AC672" s="16" t="str">
        <v/>
      </c>
      <c r="AF672" s="14">
        <v>0</v>
      </c>
      <c r="AG672" s="14">
        <v>0</v>
      </c>
      <c r="AH672" s="14">
        <v>0</v>
      </c>
      <c r="AI672" s="14">
        <v>0</v>
      </c>
      <c r="AK672" s="15">
        <v>0</v>
      </c>
    </row>
    <row r="673" spans="1:37" ht="15" customHeight="1" x14ac:dyDescent="0.3">
      <c r="A673" s="23"/>
      <c r="B673" s="39"/>
      <c r="C673" s="39"/>
      <c r="D673" s="53">
        <v>0</v>
      </c>
      <c r="E673" s="40"/>
      <c r="G673" s="54"/>
      <c r="H673" s="51"/>
      <c r="R673" s="75">
        <v>0</v>
      </c>
      <c r="S673" s="76" t="str">
        <v/>
      </c>
      <c r="T673" s="62">
        <v>0</v>
      </c>
      <c r="V673" s="75">
        <v>0</v>
      </c>
      <c r="W673" s="76" t="str">
        <v/>
      </c>
      <c r="X673" s="67">
        <v>0</v>
      </c>
      <c r="Y673" s="65">
        <v>0</v>
      </c>
      <c r="Z673" s="16" t="str">
        <v/>
      </c>
      <c r="AB673" s="15">
        <v>0</v>
      </c>
      <c r="AC673" s="16" t="str">
        <v/>
      </c>
      <c r="AF673" s="14">
        <v>0</v>
      </c>
      <c r="AG673" s="14">
        <v>0</v>
      </c>
      <c r="AH673" s="14">
        <v>0</v>
      </c>
      <c r="AI673" s="14">
        <v>0</v>
      </c>
      <c r="AK673" s="15">
        <v>0</v>
      </c>
    </row>
    <row r="674" spans="1:37" ht="15" customHeight="1" x14ac:dyDescent="0.3">
      <c r="A674" s="23"/>
      <c r="B674" s="39"/>
      <c r="C674" s="39"/>
      <c r="D674" s="53">
        <v>0</v>
      </c>
      <c r="E674" s="40"/>
      <c r="G674" s="54"/>
      <c r="H674" s="51"/>
      <c r="R674" s="75">
        <v>0</v>
      </c>
      <c r="S674" s="76" t="str">
        <v/>
      </c>
      <c r="T674" s="62">
        <v>0</v>
      </c>
      <c r="V674" s="75">
        <v>0</v>
      </c>
      <c r="W674" s="76" t="str">
        <v/>
      </c>
      <c r="X674" s="67">
        <v>0</v>
      </c>
      <c r="Y674" s="65">
        <v>0</v>
      </c>
      <c r="Z674" s="16" t="str">
        <v/>
      </c>
      <c r="AB674" s="15">
        <v>0</v>
      </c>
      <c r="AC674" s="16" t="str">
        <v/>
      </c>
      <c r="AF674" s="14">
        <v>0</v>
      </c>
      <c r="AG674" s="14">
        <v>0</v>
      </c>
      <c r="AH674" s="14">
        <v>0</v>
      </c>
      <c r="AI674" s="14">
        <v>0</v>
      </c>
      <c r="AK674" s="15">
        <v>0</v>
      </c>
    </row>
    <row r="675" spans="1:37" ht="15" customHeight="1" x14ac:dyDescent="0.3">
      <c r="A675" s="23"/>
      <c r="B675" s="39"/>
      <c r="C675" s="39"/>
      <c r="D675" s="53">
        <v>0</v>
      </c>
      <c r="E675" s="40"/>
      <c r="G675" s="54"/>
      <c r="H675" s="51"/>
      <c r="R675" s="75">
        <v>0</v>
      </c>
      <c r="S675" s="76" t="str">
        <v/>
      </c>
      <c r="T675" s="62">
        <v>0</v>
      </c>
      <c r="V675" s="75">
        <v>0</v>
      </c>
      <c r="W675" s="76" t="str">
        <v/>
      </c>
      <c r="X675" s="67">
        <v>0</v>
      </c>
      <c r="Y675" s="65">
        <v>0</v>
      </c>
      <c r="Z675" s="16" t="str">
        <v/>
      </c>
      <c r="AB675" s="15">
        <v>0</v>
      </c>
      <c r="AC675" s="16" t="str">
        <v/>
      </c>
      <c r="AF675" s="14">
        <v>0</v>
      </c>
      <c r="AG675" s="14">
        <v>0</v>
      </c>
      <c r="AH675" s="14">
        <v>0</v>
      </c>
      <c r="AI675" s="14">
        <v>0</v>
      </c>
      <c r="AK675" s="15">
        <v>0</v>
      </c>
    </row>
    <row r="676" spans="1:37" ht="15" customHeight="1" x14ac:dyDescent="0.3">
      <c r="A676" s="23"/>
      <c r="B676" s="39"/>
      <c r="C676" s="39"/>
      <c r="D676" s="53">
        <v>0</v>
      </c>
      <c r="E676" s="40"/>
      <c r="G676" s="54"/>
      <c r="H676" s="51"/>
      <c r="R676" s="75">
        <v>0</v>
      </c>
      <c r="S676" s="76" t="str">
        <v/>
      </c>
      <c r="T676" s="62">
        <v>0</v>
      </c>
      <c r="V676" s="75">
        <v>0</v>
      </c>
      <c r="W676" s="76" t="str">
        <v/>
      </c>
      <c r="X676" s="67">
        <v>0</v>
      </c>
      <c r="Y676" s="65">
        <v>0</v>
      </c>
      <c r="Z676" s="16" t="str">
        <v/>
      </c>
      <c r="AB676" s="15">
        <v>0</v>
      </c>
      <c r="AC676" s="16" t="str">
        <v/>
      </c>
      <c r="AF676" s="14">
        <v>0</v>
      </c>
      <c r="AG676" s="14">
        <v>0</v>
      </c>
      <c r="AH676" s="14">
        <v>0</v>
      </c>
      <c r="AI676" s="14">
        <v>0</v>
      </c>
      <c r="AK676" s="15">
        <v>0</v>
      </c>
    </row>
    <row r="677" spans="1:37" ht="15" customHeight="1" x14ac:dyDescent="0.3">
      <c r="A677" s="23"/>
      <c r="B677" s="39"/>
      <c r="C677" s="39"/>
      <c r="D677" s="53">
        <v>0</v>
      </c>
      <c r="E677" s="40"/>
      <c r="G677" s="54"/>
      <c r="H677" s="51"/>
      <c r="R677" s="75">
        <v>0</v>
      </c>
      <c r="S677" s="76" t="str">
        <v/>
      </c>
      <c r="T677" s="62">
        <v>0</v>
      </c>
      <c r="V677" s="75">
        <v>0</v>
      </c>
      <c r="W677" s="76" t="str">
        <v/>
      </c>
      <c r="X677" s="67">
        <v>0</v>
      </c>
      <c r="Y677" s="65">
        <v>0</v>
      </c>
      <c r="Z677" s="16" t="str">
        <v/>
      </c>
      <c r="AB677" s="15">
        <v>0</v>
      </c>
      <c r="AC677" s="16" t="str">
        <v/>
      </c>
      <c r="AF677" s="14">
        <v>0</v>
      </c>
      <c r="AG677" s="14">
        <v>0</v>
      </c>
      <c r="AH677" s="14">
        <v>0</v>
      </c>
      <c r="AI677" s="14">
        <v>0</v>
      </c>
      <c r="AK677" s="15">
        <v>0</v>
      </c>
    </row>
    <row r="678" spans="1:37" ht="15" customHeight="1" x14ac:dyDescent="0.3">
      <c r="A678" s="23"/>
      <c r="B678" s="39"/>
      <c r="C678" s="39"/>
      <c r="D678" s="53">
        <v>0</v>
      </c>
      <c r="E678" s="40"/>
      <c r="G678" s="54"/>
      <c r="H678" s="51"/>
      <c r="R678" s="75">
        <v>0</v>
      </c>
      <c r="S678" s="76" t="str">
        <v/>
      </c>
      <c r="T678" s="62">
        <v>0</v>
      </c>
      <c r="V678" s="75">
        <v>0</v>
      </c>
      <c r="W678" s="76" t="str">
        <v/>
      </c>
      <c r="X678" s="67">
        <v>0</v>
      </c>
      <c r="Y678" s="65">
        <v>0</v>
      </c>
      <c r="Z678" s="16" t="str">
        <v/>
      </c>
      <c r="AB678" s="15">
        <v>0</v>
      </c>
      <c r="AC678" s="16" t="str">
        <v/>
      </c>
      <c r="AF678" s="14">
        <v>0</v>
      </c>
      <c r="AG678" s="14">
        <v>0</v>
      </c>
      <c r="AH678" s="14">
        <v>0</v>
      </c>
      <c r="AI678" s="14">
        <v>0</v>
      </c>
      <c r="AK678" s="15">
        <v>0</v>
      </c>
    </row>
    <row r="679" spans="1:37" ht="15" customHeight="1" x14ac:dyDescent="0.3">
      <c r="A679" s="23"/>
      <c r="B679" s="39"/>
      <c r="C679" s="39"/>
      <c r="D679" s="53">
        <v>0</v>
      </c>
      <c r="E679" s="40"/>
      <c r="G679" s="54"/>
      <c r="H679" s="51"/>
      <c r="R679" s="75">
        <v>0</v>
      </c>
      <c r="S679" s="76" t="str">
        <v/>
      </c>
      <c r="T679" s="62">
        <v>0</v>
      </c>
      <c r="V679" s="75">
        <v>0</v>
      </c>
      <c r="W679" s="76" t="str">
        <v/>
      </c>
      <c r="X679" s="67">
        <v>0</v>
      </c>
      <c r="Y679" s="65">
        <v>0</v>
      </c>
      <c r="Z679" s="16" t="str">
        <v/>
      </c>
      <c r="AB679" s="15">
        <v>0</v>
      </c>
      <c r="AC679" s="16" t="str">
        <v/>
      </c>
      <c r="AF679" s="14">
        <v>0</v>
      </c>
      <c r="AG679" s="14">
        <v>0</v>
      </c>
      <c r="AH679" s="14">
        <v>0</v>
      </c>
      <c r="AI679" s="14">
        <v>0</v>
      </c>
      <c r="AK679" s="15">
        <v>0</v>
      </c>
    </row>
    <row r="680" spans="1:37" ht="15" customHeight="1" x14ac:dyDescent="0.3">
      <c r="A680" s="23"/>
      <c r="B680" s="39"/>
      <c r="C680" s="39"/>
      <c r="D680" s="53">
        <v>0</v>
      </c>
      <c r="E680" s="40"/>
      <c r="G680" s="54"/>
      <c r="H680" s="51"/>
      <c r="R680" s="75">
        <v>0</v>
      </c>
      <c r="S680" s="76" t="str">
        <v/>
      </c>
      <c r="T680" s="62">
        <v>0</v>
      </c>
      <c r="V680" s="75">
        <v>0</v>
      </c>
      <c r="W680" s="76" t="str">
        <v/>
      </c>
      <c r="X680" s="67">
        <v>0</v>
      </c>
      <c r="Y680" s="65">
        <v>0</v>
      </c>
      <c r="Z680" s="16" t="str">
        <v/>
      </c>
      <c r="AB680" s="15">
        <v>0</v>
      </c>
      <c r="AC680" s="16" t="str">
        <v/>
      </c>
      <c r="AF680" s="14">
        <v>0</v>
      </c>
      <c r="AG680" s="14">
        <v>0</v>
      </c>
      <c r="AH680" s="14">
        <v>0</v>
      </c>
      <c r="AI680" s="14">
        <v>0</v>
      </c>
      <c r="AK680" s="15">
        <v>0</v>
      </c>
    </row>
    <row r="681" spans="1:37" ht="15" customHeight="1" x14ac:dyDescent="0.3">
      <c r="A681" s="23"/>
      <c r="B681" s="39"/>
      <c r="C681" s="39"/>
      <c r="D681" s="53">
        <v>0</v>
      </c>
      <c r="E681" s="40"/>
      <c r="G681" s="54"/>
      <c r="H681" s="51"/>
      <c r="R681" s="75">
        <v>0</v>
      </c>
      <c r="S681" s="76" t="str">
        <v/>
      </c>
      <c r="T681" s="62">
        <v>0</v>
      </c>
      <c r="V681" s="75">
        <v>0</v>
      </c>
      <c r="W681" s="76" t="str">
        <v/>
      </c>
      <c r="X681" s="67">
        <v>0</v>
      </c>
      <c r="Y681" s="65">
        <v>0</v>
      </c>
      <c r="Z681" s="16" t="str">
        <v/>
      </c>
      <c r="AB681" s="15">
        <v>0</v>
      </c>
      <c r="AC681" s="16" t="str">
        <v/>
      </c>
      <c r="AF681" s="14">
        <v>0</v>
      </c>
      <c r="AG681" s="14">
        <v>0</v>
      </c>
      <c r="AH681" s="14">
        <v>0</v>
      </c>
      <c r="AI681" s="14">
        <v>0</v>
      </c>
      <c r="AK681" s="15">
        <v>0</v>
      </c>
    </row>
    <row r="682" spans="1:37" ht="15" customHeight="1" x14ac:dyDescent="0.3">
      <c r="A682" s="23"/>
      <c r="B682" s="39"/>
      <c r="C682" s="39"/>
      <c r="D682" s="53">
        <v>0</v>
      </c>
      <c r="E682" s="40"/>
      <c r="G682" s="54"/>
      <c r="H682" s="51"/>
      <c r="R682" s="75">
        <v>0</v>
      </c>
      <c r="S682" s="76" t="str">
        <v/>
      </c>
      <c r="T682" s="62">
        <v>0</v>
      </c>
      <c r="V682" s="75">
        <v>0</v>
      </c>
      <c r="W682" s="76" t="str">
        <v/>
      </c>
      <c r="X682" s="67">
        <v>0</v>
      </c>
      <c r="Y682" s="65">
        <v>0</v>
      </c>
      <c r="Z682" s="16" t="str">
        <v/>
      </c>
      <c r="AB682" s="15">
        <v>0</v>
      </c>
      <c r="AC682" s="16" t="str">
        <v/>
      </c>
      <c r="AF682" s="14">
        <v>0</v>
      </c>
      <c r="AG682" s="14">
        <v>0</v>
      </c>
      <c r="AH682" s="14">
        <v>0</v>
      </c>
      <c r="AI682" s="14">
        <v>0</v>
      </c>
      <c r="AK682" s="15">
        <v>0</v>
      </c>
    </row>
    <row r="683" spans="1:37" ht="15" customHeight="1" x14ac:dyDescent="0.3">
      <c r="A683" s="23"/>
      <c r="B683" s="39"/>
      <c r="C683" s="39"/>
      <c r="D683" s="53">
        <v>0</v>
      </c>
      <c r="E683" s="40"/>
      <c r="G683" s="54"/>
      <c r="H683" s="51"/>
      <c r="R683" s="75">
        <v>0</v>
      </c>
      <c r="S683" s="76" t="str">
        <v/>
      </c>
      <c r="T683" s="62">
        <v>0</v>
      </c>
      <c r="V683" s="75">
        <v>0</v>
      </c>
      <c r="W683" s="76" t="str">
        <v/>
      </c>
      <c r="X683" s="67">
        <v>0</v>
      </c>
      <c r="Y683" s="65">
        <v>0</v>
      </c>
      <c r="Z683" s="16" t="str">
        <v/>
      </c>
      <c r="AB683" s="15">
        <v>0</v>
      </c>
      <c r="AC683" s="16" t="str">
        <v/>
      </c>
      <c r="AF683" s="14">
        <v>0</v>
      </c>
      <c r="AG683" s="14">
        <v>0</v>
      </c>
      <c r="AH683" s="14">
        <v>0</v>
      </c>
      <c r="AI683" s="14">
        <v>0</v>
      </c>
      <c r="AK683" s="15">
        <v>0</v>
      </c>
    </row>
    <row r="684" spans="1:37" ht="15" customHeight="1" x14ac:dyDescent="0.3">
      <c r="A684" s="23"/>
      <c r="B684" s="39"/>
      <c r="C684" s="39"/>
      <c r="D684" s="53">
        <v>0</v>
      </c>
      <c r="E684" s="40"/>
      <c r="G684" s="54"/>
      <c r="H684" s="51"/>
      <c r="R684" s="75">
        <v>0</v>
      </c>
      <c r="S684" s="76" t="str">
        <v/>
      </c>
      <c r="T684" s="62">
        <v>0</v>
      </c>
      <c r="V684" s="75">
        <v>0</v>
      </c>
      <c r="W684" s="76" t="str">
        <v/>
      </c>
      <c r="X684" s="67">
        <v>0</v>
      </c>
      <c r="Y684" s="65">
        <v>0</v>
      </c>
      <c r="Z684" s="16" t="str">
        <v/>
      </c>
      <c r="AB684" s="15">
        <v>0</v>
      </c>
      <c r="AC684" s="16" t="str">
        <v/>
      </c>
      <c r="AF684" s="14">
        <v>0</v>
      </c>
      <c r="AG684" s="14">
        <v>0</v>
      </c>
      <c r="AH684" s="14">
        <v>0</v>
      </c>
      <c r="AI684" s="14">
        <v>0</v>
      </c>
      <c r="AK684" s="15">
        <v>0</v>
      </c>
    </row>
    <row r="685" spans="1:37" ht="15" customHeight="1" x14ac:dyDescent="0.3">
      <c r="A685" s="23"/>
      <c r="B685" s="39"/>
      <c r="C685" s="39"/>
      <c r="D685" s="53">
        <v>0</v>
      </c>
      <c r="E685" s="40"/>
      <c r="G685" s="54"/>
      <c r="H685" s="51"/>
      <c r="R685" s="75">
        <v>0</v>
      </c>
      <c r="S685" s="76" t="str">
        <v/>
      </c>
      <c r="T685" s="62">
        <v>0</v>
      </c>
      <c r="V685" s="75">
        <v>0</v>
      </c>
      <c r="W685" s="76" t="str">
        <v/>
      </c>
      <c r="X685" s="67">
        <v>0</v>
      </c>
      <c r="Y685" s="65">
        <v>0</v>
      </c>
      <c r="Z685" s="16" t="str">
        <v/>
      </c>
      <c r="AB685" s="15">
        <v>0</v>
      </c>
      <c r="AC685" s="16" t="str">
        <v/>
      </c>
      <c r="AF685" s="14">
        <v>0</v>
      </c>
      <c r="AG685" s="14">
        <v>0</v>
      </c>
      <c r="AH685" s="14">
        <v>0</v>
      </c>
      <c r="AI685" s="14">
        <v>0</v>
      </c>
      <c r="AK685" s="15">
        <v>0</v>
      </c>
    </row>
    <row r="686" spans="1:37" ht="15" customHeight="1" x14ac:dyDescent="0.3">
      <c r="A686" s="23"/>
      <c r="B686" s="39"/>
      <c r="C686" s="39"/>
      <c r="D686" s="53">
        <v>0</v>
      </c>
      <c r="E686" s="40"/>
      <c r="G686" s="54"/>
      <c r="H686" s="51"/>
      <c r="R686" s="75">
        <v>0</v>
      </c>
      <c r="S686" s="76" t="str">
        <v/>
      </c>
      <c r="T686" s="62">
        <v>0</v>
      </c>
      <c r="V686" s="75">
        <v>0</v>
      </c>
      <c r="W686" s="76" t="str">
        <v/>
      </c>
      <c r="X686" s="67">
        <v>0</v>
      </c>
      <c r="Y686" s="65">
        <v>0</v>
      </c>
      <c r="Z686" s="16" t="str">
        <v/>
      </c>
      <c r="AB686" s="15">
        <v>0</v>
      </c>
      <c r="AC686" s="16" t="str">
        <v/>
      </c>
      <c r="AF686" s="14">
        <v>0</v>
      </c>
      <c r="AG686" s="14">
        <v>0</v>
      </c>
      <c r="AH686" s="14">
        <v>0</v>
      </c>
      <c r="AI686" s="14">
        <v>0</v>
      </c>
      <c r="AK686" s="15">
        <v>0</v>
      </c>
    </row>
    <row r="687" spans="1:37" ht="15" customHeight="1" x14ac:dyDescent="0.3">
      <c r="A687" s="23"/>
      <c r="B687" s="39"/>
      <c r="C687" s="39"/>
      <c r="D687" s="53">
        <v>0</v>
      </c>
      <c r="E687" s="40"/>
      <c r="G687" s="54"/>
      <c r="H687" s="51"/>
      <c r="R687" s="75">
        <v>0</v>
      </c>
      <c r="S687" s="76" t="str">
        <v/>
      </c>
      <c r="T687" s="62">
        <v>0</v>
      </c>
      <c r="V687" s="75">
        <v>0</v>
      </c>
      <c r="W687" s="76" t="str">
        <v/>
      </c>
      <c r="X687" s="67">
        <v>0</v>
      </c>
      <c r="Y687" s="65">
        <v>0</v>
      </c>
      <c r="Z687" s="16" t="str">
        <v/>
      </c>
      <c r="AB687" s="15">
        <v>0</v>
      </c>
      <c r="AC687" s="16" t="str">
        <v/>
      </c>
      <c r="AF687" s="14">
        <v>0</v>
      </c>
      <c r="AG687" s="14">
        <v>0</v>
      </c>
      <c r="AH687" s="14">
        <v>0</v>
      </c>
      <c r="AI687" s="14">
        <v>0</v>
      </c>
      <c r="AK687" s="15">
        <v>0</v>
      </c>
    </row>
    <row r="688" spans="1:37" ht="15" customHeight="1" x14ac:dyDescent="0.3">
      <c r="A688" s="23"/>
      <c r="B688" s="39"/>
      <c r="C688" s="39"/>
      <c r="D688" s="53">
        <v>0</v>
      </c>
      <c r="E688" s="40"/>
      <c r="G688" s="54"/>
      <c r="H688" s="51"/>
      <c r="R688" s="75">
        <v>0</v>
      </c>
      <c r="S688" s="76" t="str">
        <v/>
      </c>
      <c r="T688" s="62">
        <v>0</v>
      </c>
      <c r="V688" s="75">
        <v>0</v>
      </c>
      <c r="W688" s="76" t="str">
        <v/>
      </c>
      <c r="X688" s="67">
        <v>0</v>
      </c>
      <c r="Y688" s="65">
        <v>0</v>
      </c>
      <c r="Z688" s="16" t="str">
        <v/>
      </c>
      <c r="AB688" s="15">
        <v>0</v>
      </c>
      <c r="AC688" s="16" t="str">
        <v/>
      </c>
      <c r="AF688" s="14">
        <v>0</v>
      </c>
      <c r="AG688" s="14">
        <v>0</v>
      </c>
      <c r="AH688" s="14">
        <v>0</v>
      </c>
      <c r="AI688" s="14">
        <v>0</v>
      </c>
      <c r="AK688" s="15">
        <v>0</v>
      </c>
    </row>
    <row r="689" spans="1:37" ht="15" customHeight="1" x14ac:dyDescent="0.3">
      <c r="A689" s="23"/>
      <c r="B689" s="39"/>
      <c r="C689" s="39"/>
      <c r="D689" s="53">
        <v>0</v>
      </c>
      <c r="E689" s="40"/>
      <c r="G689" s="54"/>
      <c r="H689" s="51"/>
      <c r="R689" s="75">
        <v>0</v>
      </c>
      <c r="S689" s="76" t="str">
        <v/>
      </c>
      <c r="T689" s="62">
        <v>0</v>
      </c>
      <c r="V689" s="75">
        <v>0</v>
      </c>
      <c r="W689" s="76" t="str">
        <v/>
      </c>
      <c r="X689" s="67">
        <v>0</v>
      </c>
      <c r="Y689" s="65">
        <v>0</v>
      </c>
      <c r="Z689" s="16" t="str">
        <v/>
      </c>
      <c r="AB689" s="15">
        <v>0</v>
      </c>
      <c r="AC689" s="16" t="str">
        <v/>
      </c>
      <c r="AF689" s="14">
        <v>0</v>
      </c>
      <c r="AG689" s="14">
        <v>0</v>
      </c>
      <c r="AH689" s="14">
        <v>0</v>
      </c>
      <c r="AI689" s="14">
        <v>0</v>
      </c>
      <c r="AK689" s="15">
        <v>0</v>
      </c>
    </row>
    <row r="690" spans="1:37" ht="15" customHeight="1" x14ac:dyDescent="0.3">
      <c r="A690" s="23"/>
      <c r="B690" s="39"/>
      <c r="C690" s="39"/>
      <c r="D690" s="53">
        <v>0</v>
      </c>
      <c r="E690" s="40"/>
      <c r="G690" s="54"/>
      <c r="H690" s="51"/>
      <c r="R690" s="75">
        <v>0</v>
      </c>
      <c r="S690" s="76" t="str">
        <v/>
      </c>
      <c r="T690" s="62">
        <v>0</v>
      </c>
      <c r="V690" s="75">
        <v>0</v>
      </c>
      <c r="W690" s="76" t="str">
        <v/>
      </c>
      <c r="X690" s="67">
        <v>0</v>
      </c>
      <c r="Y690" s="65">
        <v>0</v>
      </c>
      <c r="Z690" s="16" t="str">
        <v/>
      </c>
      <c r="AB690" s="15">
        <v>0</v>
      </c>
      <c r="AC690" s="16" t="str">
        <v/>
      </c>
      <c r="AF690" s="14">
        <v>0</v>
      </c>
      <c r="AG690" s="14">
        <v>0</v>
      </c>
      <c r="AH690" s="14">
        <v>0</v>
      </c>
      <c r="AI690" s="14">
        <v>0</v>
      </c>
      <c r="AK690" s="15">
        <v>0</v>
      </c>
    </row>
    <row r="691" spans="1:37" ht="15" customHeight="1" x14ac:dyDescent="0.3">
      <c r="A691" s="23"/>
      <c r="B691" s="39"/>
      <c r="C691" s="39"/>
      <c r="D691" s="53">
        <v>0</v>
      </c>
      <c r="E691" s="40"/>
      <c r="G691" s="54"/>
      <c r="H691" s="51"/>
      <c r="R691" s="75">
        <v>0</v>
      </c>
      <c r="S691" s="76" t="str">
        <v/>
      </c>
      <c r="T691" s="62">
        <v>0</v>
      </c>
      <c r="V691" s="75">
        <v>0</v>
      </c>
      <c r="W691" s="76" t="str">
        <v/>
      </c>
      <c r="X691" s="67">
        <v>0</v>
      </c>
      <c r="Y691" s="65">
        <v>0</v>
      </c>
      <c r="Z691" s="16" t="str">
        <v/>
      </c>
      <c r="AB691" s="15">
        <v>0</v>
      </c>
      <c r="AC691" s="16" t="str">
        <v/>
      </c>
      <c r="AF691" s="14">
        <v>0</v>
      </c>
      <c r="AG691" s="14">
        <v>0</v>
      </c>
      <c r="AH691" s="14">
        <v>0</v>
      </c>
      <c r="AI691" s="14">
        <v>0</v>
      </c>
      <c r="AK691" s="15">
        <v>0</v>
      </c>
    </row>
    <row r="692" spans="1:37" ht="15" customHeight="1" x14ac:dyDescent="0.3">
      <c r="A692" s="23"/>
      <c r="B692" s="39"/>
      <c r="C692" s="39"/>
      <c r="D692" s="53">
        <v>0</v>
      </c>
      <c r="E692" s="40"/>
      <c r="G692" s="54"/>
      <c r="H692" s="51"/>
      <c r="R692" s="75">
        <v>0</v>
      </c>
      <c r="S692" s="76" t="str">
        <v/>
      </c>
      <c r="T692" s="62">
        <v>0</v>
      </c>
      <c r="V692" s="75">
        <v>0</v>
      </c>
      <c r="W692" s="76" t="str">
        <v/>
      </c>
      <c r="X692" s="67">
        <v>0</v>
      </c>
      <c r="Y692" s="65">
        <v>0</v>
      </c>
      <c r="Z692" s="16" t="str">
        <v/>
      </c>
      <c r="AB692" s="15">
        <v>0</v>
      </c>
      <c r="AC692" s="16" t="str">
        <v/>
      </c>
      <c r="AF692" s="14">
        <v>0</v>
      </c>
      <c r="AG692" s="14">
        <v>0</v>
      </c>
      <c r="AH692" s="14">
        <v>0</v>
      </c>
      <c r="AI692" s="14">
        <v>0</v>
      </c>
      <c r="AK692" s="15">
        <v>0</v>
      </c>
    </row>
    <row r="693" spans="1:37" ht="15" customHeight="1" x14ac:dyDescent="0.3">
      <c r="A693" s="23"/>
      <c r="B693" s="39"/>
      <c r="C693" s="39"/>
      <c r="D693" s="53">
        <v>0</v>
      </c>
      <c r="E693" s="40"/>
      <c r="G693" s="54"/>
      <c r="H693" s="51"/>
      <c r="R693" s="75">
        <v>0</v>
      </c>
      <c r="S693" s="76" t="str">
        <v/>
      </c>
      <c r="T693" s="62">
        <v>0</v>
      </c>
      <c r="V693" s="75">
        <v>0</v>
      </c>
      <c r="W693" s="76" t="str">
        <v/>
      </c>
      <c r="X693" s="67">
        <v>0</v>
      </c>
      <c r="Y693" s="65">
        <v>0</v>
      </c>
      <c r="Z693" s="16" t="str">
        <v/>
      </c>
      <c r="AB693" s="15">
        <v>0</v>
      </c>
      <c r="AC693" s="16" t="str">
        <v/>
      </c>
      <c r="AF693" s="14">
        <v>0</v>
      </c>
      <c r="AG693" s="14">
        <v>0</v>
      </c>
      <c r="AH693" s="14">
        <v>0</v>
      </c>
      <c r="AI693" s="14">
        <v>0</v>
      </c>
      <c r="AK693" s="15">
        <v>0</v>
      </c>
    </row>
    <row r="694" spans="1:37" ht="15" customHeight="1" x14ac:dyDescent="0.3">
      <c r="A694" s="23"/>
      <c r="B694" s="39"/>
      <c r="C694" s="39"/>
      <c r="D694" s="53">
        <v>0</v>
      </c>
      <c r="E694" s="40"/>
      <c r="G694" s="54"/>
      <c r="H694" s="51"/>
      <c r="R694" s="75">
        <v>0</v>
      </c>
      <c r="S694" s="76" t="str">
        <v/>
      </c>
      <c r="T694" s="62">
        <v>0</v>
      </c>
      <c r="V694" s="75">
        <v>0</v>
      </c>
      <c r="W694" s="76" t="str">
        <v/>
      </c>
      <c r="X694" s="67">
        <v>0</v>
      </c>
      <c r="Y694" s="65">
        <v>0</v>
      </c>
      <c r="Z694" s="16" t="str">
        <v/>
      </c>
      <c r="AB694" s="15">
        <v>0</v>
      </c>
      <c r="AC694" s="16" t="str">
        <v/>
      </c>
      <c r="AF694" s="14">
        <v>0</v>
      </c>
      <c r="AG694" s="14">
        <v>0</v>
      </c>
      <c r="AH694" s="14">
        <v>0</v>
      </c>
      <c r="AI694" s="14">
        <v>0</v>
      </c>
      <c r="AK694" s="15">
        <v>0</v>
      </c>
    </row>
    <row r="695" spans="1:37" ht="15" customHeight="1" x14ac:dyDescent="0.3">
      <c r="A695" s="23"/>
      <c r="B695" s="39"/>
      <c r="C695" s="39"/>
      <c r="D695" s="53">
        <v>0</v>
      </c>
      <c r="E695" s="40"/>
      <c r="G695" s="54"/>
      <c r="H695" s="51"/>
      <c r="R695" s="75">
        <v>0</v>
      </c>
      <c r="S695" s="76" t="str">
        <v/>
      </c>
      <c r="T695" s="62">
        <v>0</v>
      </c>
      <c r="V695" s="75">
        <v>0</v>
      </c>
      <c r="W695" s="76" t="str">
        <v/>
      </c>
      <c r="X695" s="67">
        <v>0</v>
      </c>
      <c r="Y695" s="65">
        <v>0</v>
      </c>
      <c r="Z695" s="16" t="str">
        <v/>
      </c>
      <c r="AB695" s="15">
        <v>0</v>
      </c>
      <c r="AC695" s="16" t="str">
        <v/>
      </c>
      <c r="AF695" s="14">
        <v>0</v>
      </c>
      <c r="AG695" s="14">
        <v>0</v>
      </c>
      <c r="AH695" s="14">
        <v>0</v>
      </c>
      <c r="AI695" s="14">
        <v>0</v>
      </c>
      <c r="AK695" s="15">
        <v>0</v>
      </c>
    </row>
    <row r="696" spans="1:37" ht="15" customHeight="1" x14ac:dyDescent="0.3">
      <c r="A696" s="23"/>
      <c r="B696" s="39"/>
      <c r="C696" s="39"/>
      <c r="D696" s="53">
        <v>0</v>
      </c>
      <c r="E696" s="40"/>
      <c r="G696" s="54"/>
      <c r="H696" s="51"/>
      <c r="R696" s="75">
        <v>0</v>
      </c>
      <c r="S696" s="76" t="str">
        <v/>
      </c>
      <c r="T696" s="62">
        <v>0</v>
      </c>
      <c r="V696" s="75">
        <v>0</v>
      </c>
      <c r="W696" s="76" t="str">
        <v/>
      </c>
      <c r="X696" s="67">
        <v>0</v>
      </c>
      <c r="Y696" s="65">
        <v>0</v>
      </c>
      <c r="Z696" s="16" t="str">
        <v/>
      </c>
      <c r="AB696" s="15">
        <v>0</v>
      </c>
      <c r="AC696" s="16" t="str">
        <v/>
      </c>
      <c r="AF696" s="14">
        <v>0</v>
      </c>
      <c r="AG696" s="14">
        <v>0</v>
      </c>
      <c r="AH696" s="14">
        <v>0</v>
      </c>
      <c r="AI696" s="14">
        <v>0</v>
      </c>
      <c r="AK696" s="15">
        <v>0</v>
      </c>
    </row>
    <row r="697" spans="1:37" ht="15" customHeight="1" x14ac:dyDescent="0.3">
      <c r="A697" s="23"/>
      <c r="B697" s="39"/>
      <c r="C697" s="39"/>
      <c r="D697" s="53">
        <v>0</v>
      </c>
      <c r="E697" s="40"/>
      <c r="G697" s="54"/>
      <c r="H697" s="51"/>
      <c r="R697" s="75">
        <v>0</v>
      </c>
      <c r="S697" s="76" t="str">
        <v/>
      </c>
      <c r="T697" s="62">
        <v>0</v>
      </c>
      <c r="V697" s="75">
        <v>0</v>
      </c>
      <c r="W697" s="76" t="str">
        <v/>
      </c>
      <c r="X697" s="67">
        <v>0</v>
      </c>
      <c r="Y697" s="65">
        <v>0</v>
      </c>
      <c r="Z697" s="16" t="str">
        <v/>
      </c>
      <c r="AB697" s="15">
        <v>0</v>
      </c>
      <c r="AC697" s="16" t="str">
        <v/>
      </c>
      <c r="AF697" s="14">
        <v>0</v>
      </c>
      <c r="AG697" s="14">
        <v>0</v>
      </c>
      <c r="AH697" s="14">
        <v>0</v>
      </c>
      <c r="AI697" s="14">
        <v>0</v>
      </c>
      <c r="AK697" s="15">
        <v>0</v>
      </c>
    </row>
    <row r="698" spans="1:37" ht="15" customHeight="1" x14ac:dyDescent="0.3">
      <c r="A698" s="23"/>
      <c r="B698" s="39"/>
      <c r="C698" s="39"/>
      <c r="D698" s="53">
        <v>0</v>
      </c>
      <c r="E698" s="40"/>
      <c r="G698" s="54"/>
      <c r="H698" s="51"/>
      <c r="R698" s="75">
        <v>0</v>
      </c>
      <c r="S698" s="76" t="str">
        <v/>
      </c>
      <c r="T698" s="62">
        <v>0</v>
      </c>
      <c r="V698" s="75">
        <v>0</v>
      </c>
      <c r="W698" s="76" t="str">
        <v/>
      </c>
      <c r="X698" s="67">
        <v>0</v>
      </c>
      <c r="Y698" s="65">
        <v>0</v>
      </c>
      <c r="Z698" s="16" t="str">
        <v/>
      </c>
      <c r="AB698" s="15">
        <v>0</v>
      </c>
      <c r="AC698" s="16" t="str">
        <v/>
      </c>
      <c r="AF698" s="14">
        <v>0</v>
      </c>
      <c r="AG698" s="14">
        <v>0</v>
      </c>
      <c r="AH698" s="14">
        <v>0</v>
      </c>
      <c r="AI698" s="14">
        <v>0</v>
      </c>
      <c r="AK698" s="15">
        <v>0</v>
      </c>
    </row>
    <row r="699" spans="1:37" ht="15" customHeight="1" x14ac:dyDescent="0.3">
      <c r="A699" s="23"/>
      <c r="B699" s="39"/>
      <c r="C699" s="39"/>
      <c r="D699" s="53">
        <v>0</v>
      </c>
      <c r="E699" s="40"/>
      <c r="G699" s="54"/>
      <c r="H699" s="51"/>
      <c r="R699" s="75">
        <v>0</v>
      </c>
      <c r="S699" s="76" t="str">
        <v/>
      </c>
      <c r="T699" s="62">
        <v>0</v>
      </c>
      <c r="V699" s="75">
        <v>0</v>
      </c>
      <c r="W699" s="76" t="str">
        <v/>
      </c>
      <c r="X699" s="67">
        <v>0</v>
      </c>
      <c r="Y699" s="65">
        <v>0</v>
      </c>
      <c r="Z699" s="16" t="str">
        <v/>
      </c>
      <c r="AB699" s="15">
        <v>0</v>
      </c>
      <c r="AC699" s="16" t="str">
        <v/>
      </c>
      <c r="AF699" s="14">
        <v>0</v>
      </c>
      <c r="AG699" s="14">
        <v>0</v>
      </c>
      <c r="AH699" s="14">
        <v>0</v>
      </c>
      <c r="AI699" s="14">
        <v>0</v>
      </c>
      <c r="AK699" s="15">
        <v>0</v>
      </c>
    </row>
    <row r="700" spans="1:37" ht="15" customHeight="1" x14ac:dyDescent="0.3">
      <c r="A700" s="23"/>
      <c r="B700" s="39"/>
      <c r="C700" s="39"/>
      <c r="D700" s="53">
        <v>0</v>
      </c>
      <c r="E700" s="40"/>
      <c r="G700" s="54"/>
      <c r="H700" s="51"/>
      <c r="R700" s="75">
        <v>0</v>
      </c>
      <c r="S700" s="76" t="str">
        <v/>
      </c>
      <c r="T700" s="62">
        <v>0</v>
      </c>
      <c r="V700" s="75">
        <v>0</v>
      </c>
      <c r="W700" s="76" t="str">
        <v/>
      </c>
      <c r="X700" s="67">
        <v>0</v>
      </c>
      <c r="Y700" s="65">
        <v>0</v>
      </c>
      <c r="Z700" s="16" t="str">
        <v/>
      </c>
      <c r="AB700" s="15">
        <v>0</v>
      </c>
      <c r="AC700" s="16" t="str">
        <v/>
      </c>
      <c r="AF700" s="14">
        <v>0</v>
      </c>
      <c r="AG700" s="14">
        <v>0</v>
      </c>
      <c r="AH700" s="14">
        <v>0</v>
      </c>
      <c r="AI700" s="14">
        <v>0</v>
      </c>
      <c r="AK700" s="15">
        <v>0</v>
      </c>
    </row>
    <row r="701" spans="1:37" ht="15" customHeight="1" x14ac:dyDescent="0.3">
      <c r="A701" s="23"/>
      <c r="B701" s="39"/>
      <c r="C701" s="39"/>
      <c r="D701" s="53">
        <v>0</v>
      </c>
      <c r="E701" s="40"/>
      <c r="G701" s="54"/>
      <c r="H701" s="51"/>
      <c r="R701" s="75">
        <v>0</v>
      </c>
      <c r="S701" s="76" t="str">
        <v/>
      </c>
      <c r="T701" s="62">
        <v>0</v>
      </c>
      <c r="V701" s="75">
        <v>0</v>
      </c>
      <c r="W701" s="76" t="str">
        <v/>
      </c>
      <c r="X701" s="67">
        <v>0</v>
      </c>
      <c r="Y701" s="65">
        <v>0</v>
      </c>
      <c r="Z701" s="16" t="str">
        <v/>
      </c>
      <c r="AB701" s="15">
        <v>0</v>
      </c>
      <c r="AC701" s="16" t="str">
        <v/>
      </c>
      <c r="AF701" s="14">
        <v>0</v>
      </c>
      <c r="AG701" s="14">
        <v>0</v>
      </c>
      <c r="AH701" s="14">
        <v>0</v>
      </c>
      <c r="AI701" s="14">
        <v>0</v>
      </c>
      <c r="AK701" s="15">
        <v>0</v>
      </c>
    </row>
    <row r="702" spans="1:37" ht="15" customHeight="1" x14ac:dyDescent="0.3">
      <c r="A702" s="23"/>
      <c r="B702" s="39"/>
      <c r="C702" s="39"/>
      <c r="D702" s="53">
        <v>0</v>
      </c>
      <c r="E702" s="40"/>
      <c r="G702" s="54"/>
      <c r="H702" s="51"/>
      <c r="R702" s="75">
        <v>0</v>
      </c>
      <c r="S702" s="76" t="str">
        <v/>
      </c>
      <c r="T702" s="62">
        <v>0</v>
      </c>
      <c r="V702" s="75">
        <v>0</v>
      </c>
      <c r="W702" s="76" t="str">
        <v/>
      </c>
      <c r="X702" s="67">
        <v>0</v>
      </c>
      <c r="Y702" s="65">
        <v>0</v>
      </c>
      <c r="Z702" s="16" t="str">
        <v/>
      </c>
      <c r="AB702" s="15">
        <v>0</v>
      </c>
      <c r="AC702" s="16" t="str">
        <v/>
      </c>
      <c r="AF702" s="14">
        <v>0</v>
      </c>
      <c r="AG702" s="14">
        <v>0</v>
      </c>
      <c r="AH702" s="14">
        <v>0</v>
      </c>
      <c r="AI702" s="14">
        <v>0</v>
      </c>
      <c r="AK702" s="15">
        <v>0</v>
      </c>
    </row>
    <row r="703" spans="1:37" ht="15" customHeight="1" x14ac:dyDescent="0.3">
      <c r="A703" s="23"/>
      <c r="B703" s="39"/>
      <c r="C703" s="39"/>
      <c r="D703" s="53">
        <v>0</v>
      </c>
      <c r="E703" s="40"/>
      <c r="G703" s="54"/>
      <c r="H703" s="51"/>
      <c r="R703" s="75">
        <v>0</v>
      </c>
      <c r="S703" s="76" t="str">
        <v/>
      </c>
      <c r="T703" s="62">
        <v>0</v>
      </c>
      <c r="V703" s="75">
        <v>0</v>
      </c>
      <c r="W703" s="76" t="str">
        <v/>
      </c>
      <c r="X703" s="67">
        <v>0</v>
      </c>
      <c r="Y703" s="65">
        <v>0</v>
      </c>
      <c r="Z703" s="16" t="str">
        <v/>
      </c>
      <c r="AB703" s="15">
        <v>0</v>
      </c>
      <c r="AC703" s="16" t="str">
        <v/>
      </c>
      <c r="AF703" s="14">
        <v>0</v>
      </c>
      <c r="AG703" s="14">
        <v>0</v>
      </c>
      <c r="AH703" s="14">
        <v>0</v>
      </c>
      <c r="AI703" s="14">
        <v>0</v>
      </c>
      <c r="AK703" s="15">
        <v>0</v>
      </c>
    </row>
    <row r="704" spans="1:37" ht="15" customHeight="1" x14ac:dyDescent="0.3">
      <c r="A704" s="23"/>
      <c r="B704" s="39"/>
      <c r="C704" s="39"/>
      <c r="D704" s="53">
        <v>0</v>
      </c>
      <c r="E704" s="40"/>
      <c r="G704" s="54"/>
      <c r="H704" s="51"/>
      <c r="R704" s="75">
        <v>0</v>
      </c>
      <c r="S704" s="76" t="str">
        <v/>
      </c>
      <c r="T704" s="62">
        <v>0</v>
      </c>
      <c r="V704" s="75">
        <v>0</v>
      </c>
      <c r="W704" s="76" t="str">
        <v/>
      </c>
      <c r="X704" s="67">
        <v>0</v>
      </c>
      <c r="Y704" s="65">
        <v>0</v>
      </c>
      <c r="Z704" s="16" t="str">
        <v/>
      </c>
      <c r="AB704" s="15">
        <v>0</v>
      </c>
      <c r="AC704" s="16" t="str">
        <v/>
      </c>
      <c r="AF704" s="14">
        <v>0</v>
      </c>
      <c r="AG704" s="14">
        <v>0</v>
      </c>
      <c r="AH704" s="14">
        <v>0</v>
      </c>
      <c r="AI704" s="14">
        <v>0</v>
      </c>
      <c r="AK704" s="15">
        <v>0</v>
      </c>
    </row>
    <row r="705" spans="1:37" ht="15" customHeight="1" x14ac:dyDescent="0.3">
      <c r="A705" s="23"/>
      <c r="B705" s="39"/>
      <c r="C705" s="39"/>
      <c r="D705" s="53">
        <v>0</v>
      </c>
      <c r="E705" s="40"/>
      <c r="G705" s="54"/>
      <c r="H705" s="51"/>
      <c r="R705" s="75">
        <v>0</v>
      </c>
      <c r="S705" s="76" t="str">
        <v/>
      </c>
      <c r="T705" s="62">
        <v>0</v>
      </c>
      <c r="V705" s="75">
        <v>0</v>
      </c>
      <c r="W705" s="76" t="str">
        <v/>
      </c>
      <c r="X705" s="67">
        <v>0</v>
      </c>
      <c r="Y705" s="65">
        <v>0</v>
      </c>
      <c r="Z705" s="16" t="str">
        <v/>
      </c>
      <c r="AB705" s="15">
        <v>0</v>
      </c>
      <c r="AC705" s="16" t="str">
        <v/>
      </c>
      <c r="AF705" s="14">
        <v>0</v>
      </c>
      <c r="AG705" s="14">
        <v>0</v>
      </c>
      <c r="AH705" s="14">
        <v>0</v>
      </c>
      <c r="AI705" s="14">
        <v>0</v>
      </c>
      <c r="AK705" s="15">
        <v>0</v>
      </c>
    </row>
    <row r="706" spans="1:37" ht="15" customHeight="1" x14ac:dyDescent="0.3">
      <c r="A706" s="23"/>
      <c r="B706" s="39"/>
      <c r="C706" s="39"/>
      <c r="D706" s="53">
        <v>0</v>
      </c>
      <c r="E706" s="40"/>
      <c r="G706" s="54"/>
      <c r="H706" s="51"/>
      <c r="R706" s="75">
        <v>0</v>
      </c>
      <c r="S706" s="76" t="str">
        <v/>
      </c>
      <c r="T706" s="62">
        <v>0</v>
      </c>
      <c r="V706" s="75">
        <v>0</v>
      </c>
      <c r="W706" s="76" t="str">
        <v/>
      </c>
      <c r="X706" s="67">
        <v>0</v>
      </c>
      <c r="Y706" s="65">
        <v>0</v>
      </c>
      <c r="Z706" s="16" t="str">
        <v/>
      </c>
      <c r="AB706" s="15">
        <v>0</v>
      </c>
      <c r="AC706" s="16" t="str">
        <v/>
      </c>
      <c r="AF706" s="14">
        <v>0</v>
      </c>
      <c r="AG706" s="14">
        <v>0</v>
      </c>
      <c r="AH706" s="14">
        <v>0</v>
      </c>
      <c r="AI706" s="14">
        <v>0</v>
      </c>
      <c r="AK706" s="15">
        <v>0</v>
      </c>
    </row>
    <row r="707" spans="1:37" ht="15" customHeight="1" x14ac:dyDescent="0.3">
      <c r="A707" s="23"/>
      <c r="B707" s="39"/>
      <c r="C707" s="39"/>
      <c r="D707" s="53">
        <v>0</v>
      </c>
      <c r="E707" s="40"/>
      <c r="G707" s="54"/>
      <c r="H707" s="51"/>
      <c r="R707" s="75">
        <v>0</v>
      </c>
      <c r="S707" s="76" t="str">
        <v/>
      </c>
      <c r="T707" s="62">
        <v>0</v>
      </c>
      <c r="V707" s="75">
        <v>0</v>
      </c>
      <c r="W707" s="76" t="str">
        <v/>
      </c>
      <c r="X707" s="67">
        <v>0</v>
      </c>
      <c r="Y707" s="65">
        <v>0</v>
      </c>
      <c r="Z707" s="16" t="str">
        <v/>
      </c>
      <c r="AB707" s="15">
        <v>0</v>
      </c>
      <c r="AC707" s="16" t="str">
        <v/>
      </c>
      <c r="AF707" s="14">
        <v>0</v>
      </c>
      <c r="AG707" s="14">
        <v>0</v>
      </c>
      <c r="AH707" s="14">
        <v>0</v>
      </c>
      <c r="AI707" s="14">
        <v>0</v>
      </c>
      <c r="AK707" s="15">
        <v>0</v>
      </c>
    </row>
    <row r="708" spans="1:37" ht="15" customHeight="1" x14ac:dyDescent="0.3">
      <c r="A708" s="23"/>
      <c r="B708" s="39"/>
      <c r="C708" s="39"/>
      <c r="D708" s="53">
        <v>0</v>
      </c>
      <c r="E708" s="40"/>
      <c r="G708" s="54"/>
      <c r="H708" s="51"/>
      <c r="R708" s="75">
        <v>0</v>
      </c>
      <c r="S708" s="76" t="str">
        <v/>
      </c>
      <c r="T708" s="62">
        <v>0</v>
      </c>
      <c r="V708" s="75">
        <v>0</v>
      </c>
      <c r="W708" s="76" t="str">
        <v/>
      </c>
      <c r="X708" s="67">
        <v>0</v>
      </c>
      <c r="Y708" s="65">
        <v>0</v>
      </c>
      <c r="Z708" s="16" t="str">
        <v/>
      </c>
      <c r="AB708" s="15">
        <v>0</v>
      </c>
      <c r="AC708" s="16" t="str">
        <v/>
      </c>
      <c r="AF708" s="14">
        <v>0</v>
      </c>
      <c r="AG708" s="14">
        <v>0</v>
      </c>
      <c r="AH708" s="14">
        <v>0</v>
      </c>
      <c r="AI708" s="14">
        <v>0</v>
      </c>
      <c r="AK708" s="15">
        <v>0</v>
      </c>
    </row>
    <row r="709" spans="1:37" ht="15" customHeight="1" x14ac:dyDescent="0.3">
      <c r="A709" s="23"/>
      <c r="B709" s="39"/>
      <c r="C709" s="39"/>
      <c r="D709" s="53">
        <v>0</v>
      </c>
      <c r="E709" s="40"/>
      <c r="G709" s="54"/>
      <c r="H709" s="51"/>
      <c r="R709" s="75">
        <v>0</v>
      </c>
      <c r="S709" s="76" t="str">
        <v/>
      </c>
      <c r="T709" s="62">
        <v>0</v>
      </c>
      <c r="V709" s="75">
        <v>0</v>
      </c>
      <c r="W709" s="76" t="str">
        <v/>
      </c>
      <c r="X709" s="67">
        <v>0</v>
      </c>
      <c r="Y709" s="65">
        <v>0</v>
      </c>
      <c r="Z709" s="16" t="str">
        <v/>
      </c>
      <c r="AB709" s="15">
        <v>0</v>
      </c>
      <c r="AC709" s="16" t="str">
        <v/>
      </c>
      <c r="AF709" s="14">
        <v>0</v>
      </c>
      <c r="AG709" s="14">
        <v>0</v>
      </c>
      <c r="AH709" s="14">
        <v>0</v>
      </c>
      <c r="AI709" s="14">
        <v>0</v>
      </c>
      <c r="AK709" s="15">
        <v>0</v>
      </c>
    </row>
    <row r="710" spans="1:37" ht="15" customHeight="1" x14ac:dyDescent="0.3">
      <c r="A710" s="23"/>
      <c r="B710" s="39"/>
      <c r="C710" s="39"/>
      <c r="D710" s="53">
        <v>0</v>
      </c>
      <c r="E710" s="40"/>
      <c r="G710" s="54"/>
      <c r="H710" s="51"/>
      <c r="R710" s="75">
        <v>0</v>
      </c>
      <c r="S710" s="76" t="str">
        <v/>
      </c>
      <c r="T710" s="62">
        <v>0</v>
      </c>
      <c r="V710" s="75">
        <v>0</v>
      </c>
      <c r="W710" s="76" t="str">
        <v/>
      </c>
      <c r="X710" s="67">
        <v>0</v>
      </c>
      <c r="Y710" s="65">
        <v>0</v>
      </c>
      <c r="Z710" s="16" t="str">
        <v/>
      </c>
      <c r="AB710" s="15">
        <v>0</v>
      </c>
      <c r="AC710" s="16" t="str">
        <v/>
      </c>
      <c r="AF710" s="14">
        <v>0</v>
      </c>
      <c r="AG710" s="14">
        <v>0</v>
      </c>
      <c r="AH710" s="14">
        <v>0</v>
      </c>
      <c r="AI710" s="14">
        <v>0</v>
      </c>
      <c r="AK710" s="15">
        <v>0</v>
      </c>
    </row>
    <row r="711" spans="1:37" ht="15" customHeight="1" x14ac:dyDescent="0.3">
      <c r="A711" s="23"/>
      <c r="B711" s="39"/>
      <c r="C711" s="39"/>
      <c r="D711" s="53">
        <v>0</v>
      </c>
      <c r="E711" s="40"/>
      <c r="G711" s="54"/>
      <c r="H711" s="51"/>
      <c r="R711" s="75">
        <v>0</v>
      </c>
      <c r="S711" s="76" t="str">
        <v/>
      </c>
      <c r="T711" s="62">
        <v>0</v>
      </c>
      <c r="V711" s="75">
        <v>0</v>
      </c>
      <c r="W711" s="76" t="str">
        <v/>
      </c>
      <c r="X711" s="67">
        <v>0</v>
      </c>
      <c r="Y711" s="65">
        <v>0</v>
      </c>
      <c r="Z711" s="16" t="str">
        <v/>
      </c>
      <c r="AB711" s="15">
        <v>0</v>
      </c>
      <c r="AC711" s="16" t="str">
        <v/>
      </c>
      <c r="AF711" s="14">
        <v>0</v>
      </c>
      <c r="AG711" s="14">
        <v>0</v>
      </c>
      <c r="AH711" s="14">
        <v>0</v>
      </c>
      <c r="AI711" s="14">
        <v>0</v>
      </c>
      <c r="AK711" s="15">
        <v>0</v>
      </c>
    </row>
    <row r="712" spans="1:37" ht="15" customHeight="1" x14ac:dyDescent="0.3">
      <c r="A712" s="23"/>
      <c r="B712" s="39"/>
      <c r="C712" s="39"/>
      <c r="D712" s="53">
        <v>0</v>
      </c>
      <c r="E712" s="40"/>
      <c r="G712" s="54"/>
      <c r="H712" s="51"/>
      <c r="R712" s="75">
        <v>0</v>
      </c>
      <c r="S712" s="76" t="str">
        <v/>
      </c>
      <c r="T712" s="62">
        <v>0</v>
      </c>
      <c r="V712" s="75">
        <v>0</v>
      </c>
      <c r="W712" s="76" t="str">
        <v/>
      </c>
      <c r="X712" s="67">
        <v>0</v>
      </c>
      <c r="Y712" s="65">
        <v>0</v>
      </c>
      <c r="Z712" s="16" t="str">
        <v/>
      </c>
      <c r="AB712" s="15">
        <v>0</v>
      </c>
      <c r="AC712" s="16" t="str">
        <v/>
      </c>
      <c r="AF712" s="14">
        <v>0</v>
      </c>
      <c r="AG712" s="14">
        <v>0</v>
      </c>
      <c r="AH712" s="14">
        <v>0</v>
      </c>
      <c r="AI712" s="14">
        <v>0</v>
      </c>
      <c r="AK712" s="15">
        <v>0</v>
      </c>
    </row>
    <row r="713" spans="1:37" ht="15" customHeight="1" x14ac:dyDescent="0.3">
      <c r="A713" s="23"/>
      <c r="B713" s="39"/>
      <c r="C713" s="39"/>
      <c r="D713" s="53">
        <v>0</v>
      </c>
      <c r="E713" s="40"/>
      <c r="G713" s="54"/>
      <c r="H713" s="51"/>
      <c r="R713" s="75">
        <v>0</v>
      </c>
      <c r="S713" s="76" t="str">
        <v/>
      </c>
      <c r="T713" s="62">
        <v>0</v>
      </c>
      <c r="V713" s="75">
        <v>0</v>
      </c>
      <c r="W713" s="76" t="str">
        <v/>
      </c>
      <c r="X713" s="67">
        <v>0</v>
      </c>
      <c r="Y713" s="65">
        <v>0</v>
      </c>
      <c r="Z713" s="16" t="str">
        <v/>
      </c>
      <c r="AB713" s="15">
        <v>0</v>
      </c>
      <c r="AC713" s="16" t="str">
        <v/>
      </c>
      <c r="AF713" s="14">
        <v>0</v>
      </c>
      <c r="AG713" s="14">
        <v>0</v>
      </c>
      <c r="AH713" s="14">
        <v>0</v>
      </c>
      <c r="AI713" s="14">
        <v>0</v>
      </c>
      <c r="AK713" s="15">
        <v>0</v>
      </c>
    </row>
    <row r="714" spans="1:37" ht="15" customHeight="1" x14ac:dyDescent="0.3">
      <c r="A714" s="23"/>
      <c r="B714" s="39"/>
      <c r="C714" s="39"/>
      <c r="D714" s="53">
        <v>0</v>
      </c>
      <c r="E714" s="40"/>
      <c r="G714" s="54"/>
      <c r="H714" s="51"/>
      <c r="R714" s="75">
        <v>0</v>
      </c>
      <c r="S714" s="76" t="str">
        <v/>
      </c>
      <c r="T714" s="62">
        <v>0</v>
      </c>
      <c r="V714" s="75">
        <v>0</v>
      </c>
      <c r="W714" s="76" t="str">
        <v/>
      </c>
      <c r="X714" s="67">
        <v>0</v>
      </c>
      <c r="Y714" s="65">
        <v>0</v>
      </c>
      <c r="Z714" s="16" t="str">
        <v/>
      </c>
      <c r="AB714" s="15">
        <v>0</v>
      </c>
      <c r="AC714" s="16" t="str">
        <v/>
      </c>
      <c r="AF714" s="14">
        <v>0</v>
      </c>
      <c r="AG714" s="14">
        <v>0</v>
      </c>
      <c r="AH714" s="14">
        <v>0</v>
      </c>
      <c r="AI714" s="14">
        <v>0</v>
      </c>
      <c r="AK714" s="15">
        <v>0</v>
      </c>
    </row>
    <row r="715" spans="1:37" ht="15" customHeight="1" x14ac:dyDescent="0.3">
      <c r="A715" s="23"/>
      <c r="B715" s="39"/>
      <c r="C715" s="39"/>
      <c r="D715" s="53">
        <v>0</v>
      </c>
      <c r="E715" s="40"/>
      <c r="G715" s="54"/>
      <c r="H715" s="51"/>
      <c r="R715" s="75">
        <v>0</v>
      </c>
      <c r="S715" s="76" t="str">
        <v/>
      </c>
      <c r="T715" s="62">
        <v>0</v>
      </c>
      <c r="V715" s="75">
        <v>0</v>
      </c>
      <c r="W715" s="76" t="str">
        <v/>
      </c>
      <c r="X715" s="67">
        <v>0</v>
      </c>
      <c r="Y715" s="65">
        <v>0</v>
      </c>
      <c r="Z715" s="16" t="str">
        <v/>
      </c>
      <c r="AB715" s="15">
        <v>0</v>
      </c>
      <c r="AC715" s="16" t="str">
        <v/>
      </c>
      <c r="AF715" s="14">
        <v>0</v>
      </c>
      <c r="AG715" s="14">
        <v>0</v>
      </c>
      <c r="AH715" s="14">
        <v>0</v>
      </c>
      <c r="AI715" s="14">
        <v>0</v>
      </c>
      <c r="AK715" s="15">
        <v>0</v>
      </c>
    </row>
    <row r="716" spans="1:37" ht="15" customHeight="1" x14ac:dyDescent="0.3">
      <c r="A716" s="23"/>
      <c r="B716" s="39"/>
      <c r="C716" s="39"/>
      <c r="D716" s="53">
        <v>0</v>
      </c>
      <c r="E716" s="40"/>
      <c r="G716" s="54"/>
      <c r="H716" s="51"/>
      <c r="R716" s="75">
        <v>0</v>
      </c>
      <c r="S716" s="76" t="str">
        <v/>
      </c>
      <c r="T716" s="62">
        <v>0</v>
      </c>
      <c r="V716" s="75">
        <v>0</v>
      </c>
      <c r="W716" s="76" t="str">
        <v/>
      </c>
      <c r="X716" s="67">
        <v>0</v>
      </c>
      <c r="Y716" s="65">
        <v>0</v>
      </c>
      <c r="Z716" s="16" t="str">
        <v/>
      </c>
      <c r="AB716" s="15">
        <v>0</v>
      </c>
      <c r="AC716" s="16" t="str">
        <v/>
      </c>
      <c r="AF716" s="14">
        <v>0</v>
      </c>
      <c r="AG716" s="14">
        <v>0</v>
      </c>
      <c r="AH716" s="14">
        <v>0</v>
      </c>
      <c r="AI716" s="14">
        <v>0</v>
      </c>
      <c r="AK716" s="15">
        <v>0</v>
      </c>
    </row>
    <row r="717" spans="1:37" ht="15" customHeight="1" x14ac:dyDescent="0.3">
      <c r="A717" s="23"/>
      <c r="B717" s="39"/>
      <c r="C717" s="39"/>
      <c r="D717" s="53">
        <v>0</v>
      </c>
      <c r="E717" s="40"/>
      <c r="G717" s="54"/>
      <c r="H717" s="51"/>
      <c r="R717" s="75">
        <v>0</v>
      </c>
      <c r="S717" s="76" t="str">
        <v/>
      </c>
      <c r="T717" s="62">
        <v>0</v>
      </c>
      <c r="V717" s="75">
        <v>0</v>
      </c>
      <c r="W717" s="76" t="str">
        <v/>
      </c>
      <c r="X717" s="67">
        <v>0</v>
      </c>
      <c r="Y717" s="65">
        <v>0</v>
      </c>
      <c r="Z717" s="16" t="str">
        <v/>
      </c>
      <c r="AB717" s="15">
        <v>0</v>
      </c>
      <c r="AC717" s="16" t="str">
        <v/>
      </c>
      <c r="AF717" s="14">
        <v>0</v>
      </c>
      <c r="AG717" s="14">
        <v>0</v>
      </c>
      <c r="AH717" s="14">
        <v>0</v>
      </c>
      <c r="AI717" s="14">
        <v>0</v>
      </c>
      <c r="AK717" s="15">
        <v>0</v>
      </c>
    </row>
    <row r="718" spans="1:37" ht="15" customHeight="1" x14ac:dyDescent="0.3">
      <c r="A718" s="23"/>
      <c r="B718" s="39"/>
      <c r="C718" s="39"/>
      <c r="D718" s="53">
        <v>0</v>
      </c>
      <c r="E718" s="40"/>
      <c r="G718" s="54"/>
      <c r="H718" s="51"/>
      <c r="R718" s="75">
        <v>0</v>
      </c>
      <c r="S718" s="76" t="str">
        <v/>
      </c>
      <c r="T718" s="62">
        <v>0</v>
      </c>
      <c r="V718" s="75">
        <v>0</v>
      </c>
      <c r="W718" s="76" t="str">
        <v/>
      </c>
      <c r="X718" s="67">
        <v>0</v>
      </c>
      <c r="Y718" s="65">
        <v>0</v>
      </c>
      <c r="Z718" s="16" t="str">
        <v/>
      </c>
      <c r="AB718" s="15">
        <v>0</v>
      </c>
      <c r="AC718" s="16" t="str">
        <v/>
      </c>
      <c r="AF718" s="14">
        <v>0</v>
      </c>
      <c r="AG718" s="14">
        <v>0</v>
      </c>
      <c r="AH718" s="14">
        <v>0</v>
      </c>
      <c r="AI718" s="14">
        <v>0</v>
      </c>
      <c r="AK718" s="15">
        <v>0</v>
      </c>
    </row>
    <row r="719" spans="1:37" ht="15" customHeight="1" x14ac:dyDescent="0.3">
      <c r="A719" s="23"/>
      <c r="B719" s="39"/>
      <c r="C719" s="39"/>
      <c r="D719" s="53">
        <v>0</v>
      </c>
      <c r="E719" s="40"/>
      <c r="G719" s="54"/>
      <c r="H719" s="51"/>
      <c r="R719" s="75">
        <v>0</v>
      </c>
      <c r="S719" s="76" t="str">
        <v/>
      </c>
      <c r="T719" s="62">
        <v>0</v>
      </c>
      <c r="V719" s="75">
        <v>0</v>
      </c>
      <c r="W719" s="76" t="str">
        <v/>
      </c>
      <c r="X719" s="67">
        <v>0</v>
      </c>
      <c r="Y719" s="65">
        <v>0</v>
      </c>
      <c r="Z719" s="16" t="str">
        <v/>
      </c>
      <c r="AB719" s="15">
        <v>0</v>
      </c>
      <c r="AC719" s="16" t="str">
        <v/>
      </c>
      <c r="AF719" s="14">
        <v>0</v>
      </c>
      <c r="AG719" s="14">
        <v>0</v>
      </c>
      <c r="AH719" s="14">
        <v>0</v>
      </c>
      <c r="AI719" s="14">
        <v>0</v>
      </c>
      <c r="AK719" s="15">
        <v>0</v>
      </c>
    </row>
    <row r="720" spans="1:37" ht="15" customHeight="1" x14ac:dyDescent="0.3">
      <c r="A720" s="23"/>
      <c r="B720" s="39"/>
      <c r="C720" s="39"/>
      <c r="D720" s="53">
        <v>0</v>
      </c>
      <c r="E720" s="40"/>
      <c r="G720" s="54"/>
      <c r="H720" s="51"/>
      <c r="R720" s="75">
        <v>0</v>
      </c>
      <c r="S720" s="76" t="str">
        <v/>
      </c>
      <c r="T720" s="62">
        <v>0</v>
      </c>
      <c r="V720" s="75">
        <v>0</v>
      </c>
      <c r="W720" s="76" t="str">
        <v/>
      </c>
      <c r="X720" s="67">
        <v>0</v>
      </c>
      <c r="Y720" s="65">
        <v>0</v>
      </c>
      <c r="Z720" s="16" t="str">
        <v/>
      </c>
      <c r="AB720" s="15">
        <v>0</v>
      </c>
      <c r="AC720" s="16" t="str">
        <v/>
      </c>
      <c r="AF720" s="14">
        <v>0</v>
      </c>
      <c r="AG720" s="14">
        <v>0</v>
      </c>
      <c r="AH720" s="14">
        <v>0</v>
      </c>
      <c r="AI720" s="14">
        <v>0</v>
      </c>
      <c r="AK720" s="15">
        <v>0</v>
      </c>
    </row>
    <row r="721" spans="1:37" ht="15" customHeight="1" x14ac:dyDescent="0.3">
      <c r="A721" s="23"/>
      <c r="B721" s="39"/>
      <c r="C721" s="39"/>
      <c r="D721" s="53">
        <v>0</v>
      </c>
      <c r="E721" s="40"/>
      <c r="G721" s="54"/>
      <c r="H721" s="51"/>
      <c r="R721" s="75">
        <v>0</v>
      </c>
      <c r="S721" s="76" t="str">
        <v/>
      </c>
      <c r="T721" s="62">
        <v>0</v>
      </c>
      <c r="V721" s="75">
        <v>0</v>
      </c>
      <c r="W721" s="76" t="str">
        <v/>
      </c>
      <c r="X721" s="67">
        <v>0</v>
      </c>
      <c r="Y721" s="65">
        <v>0</v>
      </c>
      <c r="Z721" s="16" t="str">
        <v/>
      </c>
      <c r="AB721" s="15">
        <v>0</v>
      </c>
      <c r="AC721" s="16" t="str">
        <v/>
      </c>
      <c r="AF721" s="14">
        <v>0</v>
      </c>
      <c r="AG721" s="14">
        <v>0</v>
      </c>
      <c r="AH721" s="14">
        <v>0</v>
      </c>
      <c r="AI721" s="14">
        <v>0</v>
      </c>
      <c r="AK721" s="15">
        <v>0</v>
      </c>
    </row>
    <row r="722" spans="1:37" ht="15" customHeight="1" x14ac:dyDescent="0.3">
      <c r="A722" s="23"/>
      <c r="B722" s="39"/>
      <c r="C722" s="39"/>
      <c r="D722" s="53">
        <v>0</v>
      </c>
      <c r="E722" s="40"/>
      <c r="G722" s="54"/>
      <c r="H722" s="51"/>
      <c r="R722" s="75">
        <v>0</v>
      </c>
      <c r="S722" s="76" t="str">
        <v/>
      </c>
      <c r="T722" s="62">
        <v>0</v>
      </c>
      <c r="V722" s="75">
        <v>0</v>
      </c>
      <c r="W722" s="76" t="str">
        <v/>
      </c>
      <c r="X722" s="67">
        <v>0</v>
      </c>
      <c r="Y722" s="65">
        <v>0</v>
      </c>
      <c r="Z722" s="16" t="str">
        <v/>
      </c>
      <c r="AB722" s="15">
        <v>0</v>
      </c>
      <c r="AC722" s="16" t="str">
        <v/>
      </c>
      <c r="AF722" s="14">
        <v>0</v>
      </c>
      <c r="AG722" s="14">
        <v>0</v>
      </c>
      <c r="AH722" s="14">
        <v>0</v>
      </c>
      <c r="AI722" s="14">
        <v>0</v>
      </c>
      <c r="AK722" s="15">
        <v>0</v>
      </c>
    </row>
    <row r="723" spans="1:37" ht="15" customHeight="1" x14ac:dyDescent="0.3">
      <c r="A723" s="23"/>
      <c r="B723" s="39"/>
      <c r="C723" s="39"/>
      <c r="D723" s="53">
        <v>0</v>
      </c>
      <c r="E723" s="40"/>
      <c r="G723" s="54"/>
      <c r="H723" s="51"/>
      <c r="R723" s="75">
        <v>0</v>
      </c>
      <c r="S723" s="76" t="str">
        <v/>
      </c>
      <c r="T723" s="62">
        <v>0</v>
      </c>
      <c r="V723" s="75">
        <v>0</v>
      </c>
      <c r="W723" s="76" t="str">
        <v/>
      </c>
      <c r="X723" s="67">
        <v>0</v>
      </c>
      <c r="Y723" s="65">
        <v>0</v>
      </c>
      <c r="Z723" s="16" t="str">
        <v/>
      </c>
      <c r="AB723" s="15">
        <v>0</v>
      </c>
      <c r="AC723" s="16" t="str">
        <v/>
      </c>
      <c r="AF723" s="14">
        <v>0</v>
      </c>
      <c r="AG723" s="14">
        <v>0</v>
      </c>
      <c r="AH723" s="14">
        <v>0</v>
      </c>
      <c r="AI723" s="14">
        <v>0</v>
      </c>
      <c r="AK723" s="15">
        <v>0</v>
      </c>
    </row>
    <row r="724" spans="1:37" ht="15" customHeight="1" x14ac:dyDescent="0.3">
      <c r="A724" s="23"/>
      <c r="B724" s="39"/>
      <c r="C724" s="39"/>
      <c r="D724" s="53">
        <v>0</v>
      </c>
      <c r="E724" s="40"/>
      <c r="G724" s="54"/>
      <c r="H724" s="51"/>
      <c r="R724" s="75">
        <v>0</v>
      </c>
      <c r="S724" s="76" t="str">
        <v/>
      </c>
      <c r="T724" s="62">
        <v>0</v>
      </c>
      <c r="V724" s="75">
        <v>0</v>
      </c>
      <c r="W724" s="76" t="str">
        <v/>
      </c>
      <c r="X724" s="67">
        <v>0</v>
      </c>
      <c r="Y724" s="65">
        <v>0</v>
      </c>
      <c r="Z724" s="16" t="str">
        <v/>
      </c>
      <c r="AB724" s="15">
        <v>0</v>
      </c>
      <c r="AC724" s="16" t="str">
        <v/>
      </c>
      <c r="AF724" s="14">
        <v>0</v>
      </c>
      <c r="AG724" s="14">
        <v>0</v>
      </c>
      <c r="AH724" s="14">
        <v>0</v>
      </c>
      <c r="AI724" s="14">
        <v>0</v>
      </c>
      <c r="AK724" s="15">
        <v>0</v>
      </c>
    </row>
    <row r="725" spans="1:37" ht="15" customHeight="1" x14ac:dyDescent="0.3">
      <c r="A725" s="23"/>
      <c r="B725" s="39"/>
      <c r="C725" s="39"/>
      <c r="D725" s="53">
        <v>0</v>
      </c>
      <c r="E725" s="40"/>
      <c r="G725" s="54"/>
      <c r="H725" s="51"/>
      <c r="R725" s="75">
        <v>0</v>
      </c>
      <c r="S725" s="76" t="str">
        <v/>
      </c>
      <c r="T725" s="62">
        <v>0</v>
      </c>
      <c r="V725" s="75">
        <v>0</v>
      </c>
      <c r="W725" s="76" t="str">
        <v/>
      </c>
      <c r="X725" s="67">
        <v>0</v>
      </c>
      <c r="Y725" s="65">
        <v>0</v>
      </c>
      <c r="Z725" s="16" t="str">
        <v/>
      </c>
      <c r="AB725" s="15">
        <v>0</v>
      </c>
      <c r="AC725" s="16" t="str">
        <v/>
      </c>
      <c r="AF725" s="14">
        <v>0</v>
      </c>
      <c r="AG725" s="14">
        <v>0</v>
      </c>
      <c r="AH725" s="14">
        <v>0</v>
      </c>
      <c r="AI725" s="14">
        <v>0</v>
      </c>
      <c r="AK725" s="15">
        <v>0</v>
      </c>
    </row>
    <row r="726" spans="1:37" ht="15" customHeight="1" x14ac:dyDescent="0.3">
      <c r="A726" s="23"/>
      <c r="B726" s="39"/>
      <c r="C726" s="39"/>
      <c r="D726" s="53">
        <v>0</v>
      </c>
      <c r="E726" s="40"/>
      <c r="G726" s="54"/>
      <c r="H726" s="51"/>
      <c r="R726" s="75">
        <v>0</v>
      </c>
      <c r="S726" s="76" t="str">
        <v/>
      </c>
      <c r="T726" s="62">
        <v>0</v>
      </c>
      <c r="V726" s="75">
        <v>0</v>
      </c>
      <c r="W726" s="76" t="str">
        <v/>
      </c>
      <c r="X726" s="67">
        <v>0</v>
      </c>
      <c r="Y726" s="65">
        <v>0</v>
      </c>
      <c r="Z726" s="16" t="str">
        <v/>
      </c>
      <c r="AB726" s="15">
        <v>0</v>
      </c>
      <c r="AC726" s="16" t="str">
        <v/>
      </c>
      <c r="AF726" s="14">
        <v>0</v>
      </c>
      <c r="AG726" s="14">
        <v>0</v>
      </c>
      <c r="AH726" s="14">
        <v>0</v>
      </c>
      <c r="AI726" s="14">
        <v>0</v>
      </c>
      <c r="AK726" s="15">
        <v>0</v>
      </c>
    </row>
    <row r="727" spans="1:37" ht="15" customHeight="1" x14ac:dyDescent="0.3">
      <c r="A727" s="23"/>
      <c r="B727" s="39"/>
      <c r="C727" s="39"/>
      <c r="D727" s="53">
        <v>0</v>
      </c>
      <c r="E727" s="40"/>
      <c r="G727" s="54"/>
      <c r="H727" s="51"/>
      <c r="R727" s="75">
        <v>0</v>
      </c>
      <c r="S727" s="76" t="str">
        <v/>
      </c>
      <c r="T727" s="62">
        <v>0</v>
      </c>
      <c r="V727" s="75">
        <v>0</v>
      </c>
      <c r="W727" s="76" t="str">
        <v/>
      </c>
      <c r="X727" s="67">
        <v>0</v>
      </c>
      <c r="Y727" s="65">
        <v>0</v>
      </c>
      <c r="Z727" s="16" t="str">
        <v/>
      </c>
      <c r="AB727" s="15">
        <v>0</v>
      </c>
      <c r="AC727" s="16" t="str">
        <v/>
      </c>
      <c r="AF727" s="14">
        <v>0</v>
      </c>
      <c r="AG727" s="14">
        <v>0</v>
      </c>
      <c r="AH727" s="14">
        <v>0</v>
      </c>
      <c r="AI727" s="14">
        <v>0</v>
      </c>
      <c r="AK727" s="15">
        <v>0</v>
      </c>
    </row>
    <row r="728" spans="1:37" ht="15" customHeight="1" x14ac:dyDescent="0.3">
      <c r="A728" s="23"/>
      <c r="B728" s="39"/>
      <c r="C728" s="39"/>
      <c r="D728" s="53">
        <v>0</v>
      </c>
      <c r="E728" s="40"/>
      <c r="G728" s="54"/>
      <c r="H728" s="51"/>
      <c r="R728" s="75">
        <v>0</v>
      </c>
      <c r="S728" s="76" t="str">
        <v/>
      </c>
      <c r="T728" s="62">
        <v>0</v>
      </c>
      <c r="V728" s="75">
        <v>0</v>
      </c>
      <c r="W728" s="76" t="str">
        <v/>
      </c>
      <c r="X728" s="67">
        <v>0</v>
      </c>
      <c r="Y728" s="65">
        <v>0</v>
      </c>
      <c r="Z728" s="16" t="str">
        <v/>
      </c>
      <c r="AB728" s="15">
        <v>0</v>
      </c>
      <c r="AC728" s="16" t="str">
        <v/>
      </c>
      <c r="AF728" s="14">
        <v>0</v>
      </c>
      <c r="AG728" s="14">
        <v>0</v>
      </c>
      <c r="AH728" s="14">
        <v>0</v>
      </c>
      <c r="AI728" s="14">
        <v>0</v>
      </c>
      <c r="AK728" s="15">
        <v>0</v>
      </c>
    </row>
    <row r="729" spans="1:37" ht="15" customHeight="1" x14ac:dyDescent="0.3">
      <c r="A729" s="23"/>
      <c r="B729" s="39"/>
      <c r="C729" s="39"/>
      <c r="D729" s="53">
        <v>0</v>
      </c>
      <c r="E729" s="40"/>
      <c r="G729" s="54"/>
      <c r="H729" s="51"/>
      <c r="R729" s="75">
        <v>0</v>
      </c>
      <c r="S729" s="76" t="str">
        <v/>
      </c>
      <c r="T729" s="62">
        <v>0</v>
      </c>
      <c r="V729" s="75">
        <v>0</v>
      </c>
      <c r="W729" s="76" t="str">
        <v/>
      </c>
      <c r="X729" s="67">
        <v>0</v>
      </c>
      <c r="Y729" s="65">
        <v>0</v>
      </c>
      <c r="Z729" s="16" t="str">
        <v/>
      </c>
      <c r="AB729" s="15">
        <v>0</v>
      </c>
      <c r="AC729" s="16" t="str">
        <v/>
      </c>
      <c r="AF729" s="14">
        <v>0</v>
      </c>
      <c r="AG729" s="14">
        <v>0</v>
      </c>
      <c r="AH729" s="14">
        <v>0</v>
      </c>
      <c r="AI729" s="14">
        <v>0</v>
      </c>
      <c r="AK729" s="15">
        <v>0</v>
      </c>
    </row>
    <row r="730" spans="1:37" ht="15" customHeight="1" x14ac:dyDescent="0.3">
      <c r="A730" s="23"/>
      <c r="B730" s="39"/>
      <c r="C730" s="39"/>
      <c r="D730" s="53">
        <v>0</v>
      </c>
      <c r="E730" s="40"/>
      <c r="G730" s="54"/>
      <c r="H730" s="51"/>
      <c r="R730" s="75">
        <v>0</v>
      </c>
      <c r="S730" s="76" t="str">
        <v/>
      </c>
      <c r="T730" s="62">
        <v>0</v>
      </c>
      <c r="V730" s="75">
        <v>0</v>
      </c>
      <c r="W730" s="76" t="str">
        <v/>
      </c>
      <c r="X730" s="67">
        <v>0</v>
      </c>
      <c r="Y730" s="65">
        <v>0</v>
      </c>
      <c r="Z730" s="16" t="str">
        <v/>
      </c>
      <c r="AB730" s="15">
        <v>0</v>
      </c>
      <c r="AC730" s="16" t="str">
        <v/>
      </c>
      <c r="AF730" s="14">
        <v>0</v>
      </c>
      <c r="AG730" s="14">
        <v>0</v>
      </c>
      <c r="AH730" s="14">
        <v>0</v>
      </c>
      <c r="AI730" s="14">
        <v>0</v>
      </c>
      <c r="AK730" s="15">
        <v>0</v>
      </c>
    </row>
    <row r="731" spans="1:37" ht="15" customHeight="1" x14ac:dyDescent="0.3">
      <c r="A731" s="23"/>
      <c r="B731" s="39"/>
      <c r="C731" s="39"/>
      <c r="D731" s="53">
        <v>0</v>
      </c>
      <c r="E731" s="40"/>
      <c r="G731" s="54"/>
      <c r="H731" s="51"/>
      <c r="R731" s="75">
        <v>0</v>
      </c>
      <c r="S731" s="76" t="str">
        <v/>
      </c>
      <c r="T731" s="62">
        <v>0</v>
      </c>
      <c r="V731" s="75">
        <v>0</v>
      </c>
      <c r="W731" s="76" t="str">
        <v/>
      </c>
      <c r="X731" s="67">
        <v>0</v>
      </c>
      <c r="Y731" s="65">
        <v>0</v>
      </c>
      <c r="Z731" s="16" t="str">
        <v/>
      </c>
      <c r="AB731" s="15">
        <v>0</v>
      </c>
      <c r="AC731" s="16" t="str">
        <v/>
      </c>
      <c r="AF731" s="14">
        <v>0</v>
      </c>
      <c r="AG731" s="14">
        <v>0</v>
      </c>
      <c r="AH731" s="14">
        <v>0</v>
      </c>
      <c r="AI731" s="14">
        <v>0</v>
      </c>
      <c r="AK731" s="15">
        <v>0</v>
      </c>
    </row>
    <row r="732" spans="1:37" ht="15" customHeight="1" x14ac:dyDescent="0.3">
      <c r="A732" s="23"/>
      <c r="B732" s="39"/>
      <c r="C732" s="39"/>
      <c r="D732" s="53">
        <v>0</v>
      </c>
      <c r="E732" s="40"/>
      <c r="G732" s="54"/>
      <c r="H732" s="51"/>
      <c r="R732" s="75">
        <v>0</v>
      </c>
      <c r="S732" s="76" t="str">
        <v/>
      </c>
      <c r="T732" s="62">
        <v>0</v>
      </c>
      <c r="V732" s="75">
        <v>0</v>
      </c>
      <c r="W732" s="76" t="str">
        <v/>
      </c>
      <c r="X732" s="67">
        <v>0</v>
      </c>
      <c r="Y732" s="65">
        <v>0</v>
      </c>
      <c r="Z732" s="16" t="str">
        <v/>
      </c>
      <c r="AB732" s="15">
        <v>0</v>
      </c>
      <c r="AC732" s="16" t="str">
        <v/>
      </c>
      <c r="AF732" s="14">
        <v>0</v>
      </c>
      <c r="AG732" s="14">
        <v>0</v>
      </c>
      <c r="AH732" s="14">
        <v>0</v>
      </c>
      <c r="AI732" s="14">
        <v>0</v>
      </c>
      <c r="AK732" s="15">
        <v>0</v>
      </c>
    </row>
    <row r="733" spans="1:37" ht="15" customHeight="1" x14ac:dyDescent="0.3">
      <c r="A733" s="23"/>
      <c r="B733" s="39"/>
      <c r="C733" s="39"/>
      <c r="D733" s="53">
        <v>0</v>
      </c>
      <c r="E733" s="40"/>
      <c r="G733" s="54"/>
      <c r="H733" s="51"/>
      <c r="R733" s="75">
        <v>0</v>
      </c>
      <c r="S733" s="76" t="str">
        <v/>
      </c>
      <c r="T733" s="62">
        <v>0</v>
      </c>
      <c r="V733" s="75">
        <v>0</v>
      </c>
      <c r="W733" s="76" t="str">
        <v/>
      </c>
      <c r="X733" s="67">
        <v>0</v>
      </c>
      <c r="Y733" s="65">
        <v>0</v>
      </c>
      <c r="Z733" s="16" t="str">
        <v/>
      </c>
      <c r="AB733" s="15">
        <v>0</v>
      </c>
      <c r="AC733" s="16" t="str">
        <v/>
      </c>
      <c r="AF733" s="14">
        <v>0</v>
      </c>
      <c r="AG733" s="14">
        <v>0</v>
      </c>
      <c r="AH733" s="14">
        <v>0</v>
      </c>
      <c r="AI733" s="14">
        <v>0</v>
      </c>
      <c r="AK733" s="15">
        <v>0</v>
      </c>
    </row>
    <row r="734" spans="1:37" ht="15" customHeight="1" x14ac:dyDescent="0.3">
      <c r="A734" s="23"/>
      <c r="B734" s="39"/>
      <c r="C734" s="39"/>
      <c r="D734" s="53">
        <v>0</v>
      </c>
      <c r="E734" s="40"/>
      <c r="G734" s="54"/>
      <c r="H734" s="51"/>
      <c r="R734" s="75">
        <v>0</v>
      </c>
      <c r="S734" s="76" t="str">
        <v/>
      </c>
      <c r="T734" s="62">
        <v>0</v>
      </c>
      <c r="V734" s="75">
        <v>0</v>
      </c>
      <c r="W734" s="76" t="str">
        <v/>
      </c>
      <c r="X734" s="67">
        <v>0</v>
      </c>
      <c r="Y734" s="65">
        <v>0</v>
      </c>
      <c r="Z734" s="16" t="str">
        <v/>
      </c>
      <c r="AB734" s="15">
        <v>0</v>
      </c>
      <c r="AC734" s="16" t="str">
        <v/>
      </c>
      <c r="AF734" s="14">
        <v>0</v>
      </c>
      <c r="AG734" s="14">
        <v>0</v>
      </c>
      <c r="AH734" s="14">
        <v>0</v>
      </c>
      <c r="AI734" s="14">
        <v>0</v>
      </c>
      <c r="AK734" s="15">
        <v>0</v>
      </c>
    </row>
    <row r="735" spans="1:37" ht="15" customHeight="1" x14ac:dyDescent="0.3">
      <c r="A735" s="23"/>
      <c r="B735" s="39"/>
      <c r="C735" s="39"/>
      <c r="D735" s="53">
        <v>0</v>
      </c>
      <c r="E735" s="40"/>
      <c r="G735" s="54"/>
      <c r="H735" s="51"/>
      <c r="R735" s="75">
        <v>0</v>
      </c>
      <c r="S735" s="76" t="str">
        <v/>
      </c>
      <c r="T735" s="62">
        <v>0</v>
      </c>
      <c r="V735" s="75">
        <v>0</v>
      </c>
      <c r="W735" s="76" t="str">
        <v/>
      </c>
      <c r="X735" s="67">
        <v>0</v>
      </c>
      <c r="Y735" s="65">
        <v>0</v>
      </c>
      <c r="Z735" s="16" t="str">
        <v/>
      </c>
      <c r="AB735" s="15">
        <v>0</v>
      </c>
      <c r="AC735" s="16" t="str">
        <v/>
      </c>
      <c r="AF735" s="14">
        <v>0</v>
      </c>
      <c r="AG735" s="14">
        <v>0</v>
      </c>
      <c r="AH735" s="14">
        <v>0</v>
      </c>
      <c r="AI735" s="14">
        <v>0</v>
      </c>
      <c r="AK735" s="15">
        <v>0</v>
      </c>
    </row>
    <row r="736" spans="1:37" ht="15" customHeight="1" x14ac:dyDescent="0.3">
      <c r="A736" s="23"/>
      <c r="B736" s="39"/>
      <c r="C736" s="39"/>
      <c r="D736" s="53">
        <v>0</v>
      </c>
      <c r="E736" s="40"/>
      <c r="G736" s="54"/>
      <c r="H736" s="51"/>
      <c r="R736" s="75">
        <v>0</v>
      </c>
      <c r="S736" s="76" t="str">
        <v/>
      </c>
      <c r="T736" s="62">
        <v>0</v>
      </c>
      <c r="V736" s="75">
        <v>0</v>
      </c>
      <c r="W736" s="76" t="str">
        <v/>
      </c>
      <c r="X736" s="67">
        <v>0</v>
      </c>
      <c r="Y736" s="65">
        <v>0</v>
      </c>
      <c r="Z736" s="16" t="str">
        <v/>
      </c>
      <c r="AB736" s="15">
        <v>0</v>
      </c>
      <c r="AC736" s="16" t="str">
        <v/>
      </c>
      <c r="AF736" s="14">
        <v>0</v>
      </c>
      <c r="AG736" s="14">
        <v>0</v>
      </c>
      <c r="AH736" s="14">
        <v>0</v>
      </c>
      <c r="AI736" s="14">
        <v>0</v>
      </c>
      <c r="AK736" s="15">
        <v>0</v>
      </c>
    </row>
    <row r="737" spans="1:37" ht="15" customHeight="1" x14ac:dyDescent="0.3">
      <c r="A737" s="23"/>
      <c r="B737" s="39"/>
      <c r="C737" s="39"/>
      <c r="D737" s="53">
        <v>0</v>
      </c>
      <c r="E737" s="40"/>
      <c r="G737" s="54"/>
      <c r="H737" s="51"/>
      <c r="R737" s="75">
        <v>0</v>
      </c>
      <c r="S737" s="76" t="str">
        <v/>
      </c>
      <c r="T737" s="62">
        <v>0</v>
      </c>
      <c r="V737" s="75">
        <v>0</v>
      </c>
      <c r="W737" s="76" t="str">
        <v/>
      </c>
      <c r="X737" s="67">
        <v>0</v>
      </c>
      <c r="Y737" s="65">
        <v>0</v>
      </c>
      <c r="Z737" s="16" t="str">
        <v/>
      </c>
      <c r="AB737" s="15">
        <v>0</v>
      </c>
      <c r="AC737" s="16" t="str">
        <v/>
      </c>
      <c r="AF737" s="14">
        <v>0</v>
      </c>
      <c r="AG737" s="14">
        <v>0</v>
      </c>
      <c r="AH737" s="14">
        <v>0</v>
      </c>
      <c r="AI737" s="14">
        <v>0</v>
      </c>
      <c r="AK737" s="15">
        <v>0</v>
      </c>
    </row>
    <row r="738" spans="1:37" ht="15" customHeight="1" x14ac:dyDescent="0.3">
      <c r="A738" s="23"/>
      <c r="B738" s="39"/>
      <c r="C738" s="39"/>
      <c r="D738" s="53">
        <v>0</v>
      </c>
      <c r="E738" s="40"/>
      <c r="G738" s="54"/>
      <c r="H738" s="51"/>
      <c r="R738" s="75">
        <v>0</v>
      </c>
      <c r="S738" s="76" t="str">
        <v/>
      </c>
      <c r="T738" s="62">
        <v>0</v>
      </c>
      <c r="V738" s="75">
        <v>0</v>
      </c>
      <c r="W738" s="76" t="str">
        <v/>
      </c>
      <c r="X738" s="67">
        <v>0</v>
      </c>
      <c r="Y738" s="65">
        <v>0</v>
      </c>
      <c r="Z738" s="16" t="str">
        <v/>
      </c>
      <c r="AB738" s="15">
        <v>0</v>
      </c>
      <c r="AC738" s="16" t="str">
        <v/>
      </c>
      <c r="AF738" s="14">
        <v>0</v>
      </c>
      <c r="AG738" s="14">
        <v>0</v>
      </c>
      <c r="AH738" s="14">
        <v>0</v>
      </c>
      <c r="AI738" s="14">
        <v>0</v>
      </c>
      <c r="AK738" s="15">
        <v>0</v>
      </c>
    </row>
    <row r="739" spans="1:37" ht="15" customHeight="1" x14ac:dyDescent="0.3">
      <c r="A739" s="23"/>
      <c r="B739" s="39"/>
      <c r="C739" s="39"/>
      <c r="D739" s="53">
        <v>0</v>
      </c>
      <c r="E739" s="40"/>
      <c r="G739" s="54"/>
      <c r="H739" s="51"/>
      <c r="R739" s="75">
        <v>0</v>
      </c>
      <c r="S739" s="76" t="str">
        <v/>
      </c>
      <c r="T739" s="62">
        <v>0</v>
      </c>
      <c r="V739" s="75">
        <v>0</v>
      </c>
      <c r="W739" s="76" t="str">
        <v/>
      </c>
      <c r="X739" s="67">
        <v>0</v>
      </c>
      <c r="Y739" s="65">
        <v>0</v>
      </c>
      <c r="Z739" s="16" t="str">
        <v/>
      </c>
      <c r="AB739" s="15">
        <v>0</v>
      </c>
      <c r="AC739" s="16" t="str">
        <v/>
      </c>
      <c r="AF739" s="14">
        <v>0</v>
      </c>
      <c r="AG739" s="14">
        <v>0</v>
      </c>
      <c r="AH739" s="14">
        <v>0</v>
      </c>
      <c r="AI739" s="14">
        <v>0</v>
      </c>
      <c r="AK739" s="15">
        <v>0</v>
      </c>
    </row>
    <row r="740" spans="1:37" ht="15" customHeight="1" x14ac:dyDescent="0.3">
      <c r="A740" s="23"/>
      <c r="B740" s="39"/>
      <c r="C740" s="39"/>
      <c r="D740" s="53">
        <v>0</v>
      </c>
      <c r="E740" s="40"/>
      <c r="G740" s="54"/>
      <c r="H740" s="51"/>
      <c r="R740" s="75">
        <v>0</v>
      </c>
      <c r="S740" s="76" t="str">
        <v/>
      </c>
      <c r="T740" s="62">
        <v>0</v>
      </c>
      <c r="V740" s="75">
        <v>0</v>
      </c>
      <c r="W740" s="76" t="str">
        <v/>
      </c>
      <c r="X740" s="67">
        <v>0</v>
      </c>
      <c r="Y740" s="65">
        <v>0</v>
      </c>
      <c r="Z740" s="16" t="str">
        <v/>
      </c>
      <c r="AB740" s="15">
        <v>0</v>
      </c>
      <c r="AC740" s="16" t="str">
        <v/>
      </c>
      <c r="AF740" s="14">
        <v>0</v>
      </c>
      <c r="AG740" s="14">
        <v>0</v>
      </c>
      <c r="AH740" s="14">
        <v>0</v>
      </c>
      <c r="AI740" s="14">
        <v>0</v>
      </c>
      <c r="AK740" s="15">
        <v>0</v>
      </c>
    </row>
    <row r="741" spans="1:37" ht="15" customHeight="1" x14ac:dyDescent="0.3">
      <c r="A741" s="23"/>
      <c r="B741" s="39"/>
      <c r="C741" s="39"/>
      <c r="D741" s="53">
        <v>0</v>
      </c>
      <c r="E741" s="40"/>
      <c r="G741" s="54"/>
      <c r="H741" s="51"/>
      <c r="R741" s="75">
        <v>0</v>
      </c>
      <c r="S741" s="76" t="str">
        <v/>
      </c>
      <c r="T741" s="62">
        <v>0</v>
      </c>
      <c r="V741" s="75">
        <v>0</v>
      </c>
      <c r="W741" s="76" t="str">
        <v/>
      </c>
      <c r="X741" s="67">
        <v>0</v>
      </c>
      <c r="Y741" s="65">
        <v>0</v>
      </c>
      <c r="Z741" s="16" t="str">
        <v/>
      </c>
      <c r="AB741" s="15">
        <v>0</v>
      </c>
      <c r="AC741" s="16" t="str">
        <v/>
      </c>
      <c r="AF741" s="14">
        <v>0</v>
      </c>
      <c r="AG741" s="14">
        <v>0</v>
      </c>
      <c r="AH741" s="14">
        <v>0</v>
      </c>
      <c r="AI741" s="14">
        <v>0</v>
      </c>
      <c r="AK741" s="15">
        <v>0</v>
      </c>
    </row>
    <row r="742" spans="1:37" ht="15" customHeight="1" x14ac:dyDescent="0.3">
      <c r="A742" s="23"/>
      <c r="B742" s="39"/>
      <c r="C742" s="39"/>
      <c r="D742" s="53">
        <v>0</v>
      </c>
      <c r="E742" s="40"/>
      <c r="G742" s="54"/>
      <c r="H742" s="51"/>
      <c r="R742" s="75">
        <v>0</v>
      </c>
      <c r="S742" s="76" t="str">
        <v/>
      </c>
      <c r="T742" s="62">
        <v>0</v>
      </c>
      <c r="V742" s="75">
        <v>0</v>
      </c>
      <c r="W742" s="76" t="str">
        <v/>
      </c>
      <c r="X742" s="67">
        <v>0</v>
      </c>
      <c r="Y742" s="65">
        <v>0</v>
      </c>
      <c r="Z742" s="16" t="str">
        <v/>
      </c>
      <c r="AB742" s="15">
        <v>0</v>
      </c>
      <c r="AC742" s="16" t="str">
        <v/>
      </c>
      <c r="AF742" s="14">
        <v>0</v>
      </c>
      <c r="AG742" s="14">
        <v>0</v>
      </c>
      <c r="AH742" s="14">
        <v>0</v>
      </c>
      <c r="AI742" s="14">
        <v>0</v>
      </c>
      <c r="AK742" s="15">
        <v>0</v>
      </c>
    </row>
    <row r="743" spans="1:37" ht="15" customHeight="1" x14ac:dyDescent="0.3">
      <c r="A743" s="23"/>
      <c r="B743" s="39"/>
      <c r="C743" s="39"/>
      <c r="D743" s="53">
        <v>0</v>
      </c>
      <c r="E743" s="40"/>
      <c r="G743" s="54"/>
      <c r="H743" s="51"/>
      <c r="R743" s="75">
        <v>0</v>
      </c>
      <c r="S743" s="76" t="str">
        <v/>
      </c>
      <c r="T743" s="62">
        <v>0</v>
      </c>
      <c r="V743" s="75">
        <v>0</v>
      </c>
      <c r="W743" s="76" t="str">
        <v/>
      </c>
      <c r="X743" s="67">
        <v>0</v>
      </c>
      <c r="Y743" s="65">
        <v>0</v>
      </c>
      <c r="Z743" s="16" t="str">
        <v/>
      </c>
      <c r="AB743" s="15">
        <v>0</v>
      </c>
      <c r="AC743" s="16" t="str">
        <v/>
      </c>
      <c r="AF743" s="14">
        <v>0</v>
      </c>
      <c r="AG743" s="14">
        <v>0</v>
      </c>
      <c r="AH743" s="14">
        <v>0</v>
      </c>
      <c r="AI743" s="14">
        <v>0</v>
      </c>
      <c r="AK743" s="15">
        <v>0</v>
      </c>
    </row>
    <row r="744" spans="1:37" ht="15" customHeight="1" x14ac:dyDescent="0.3">
      <c r="A744" s="23"/>
      <c r="B744" s="39"/>
      <c r="C744" s="39"/>
      <c r="D744" s="53">
        <v>0</v>
      </c>
      <c r="E744" s="40"/>
      <c r="G744" s="54"/>
      <c r="H744" s="51"/>
      <c r="R744" s="75">
        <v>0</v>
      </c>
      <c r="S744" s="76" t="str">
        <v/>
      </c>
      <c r="T744" s="62">
        <v>0</v>
      </c>
      <c r="V744" s="75">
        <v>0</v>
      </c>
      <c r="W744" s="76" t="str">
        <v/>
      </c>
      <c r="X744" s="67">
        <v>0</v>
      </c>
      <c r="Y744" s="65">
        <v>0</v>
      </c>
      <c r="Z744" s="16" t="str">
        <v/>
      </c>
      <c r="AB744" s="15">
        <v>0</v>
      </c>
      <c r="AC744" s="16" t="str">
        <v/>
      </c>
      <c r="AF744" s="14">
        <v>0</v>
      </c>
      <c r="AG744" s="14">
        <v>0</v>
      </c>
      <c r="AH744" s="14">
        <v>0</v>
      </c>
      <c r="AI744" s="14">
        <v>0</v>
      </c>
      <c r="AK744" s="15">
        <v>0</v>
      </c>
    </row>
    <row r="745" spans="1:37" ht="15" customHeight="1" x14ac:dyDescent="0.3">
      <c r="A745" s="23"/>
      <c r="B745" s="39"/>
      <c r="C745" s="39"/>
      <c r="D745" s="53">
        <v>0</v>
      </c>
      <c r="E745" s="40"/>
      <c r="G745" s="54"/>
      <c r="H745" s="51"/>
      <c r="R745" s="75">
        <v>0</v>
      </c>
      <c r="S745" s="76" t="str">
        <v/>
      </c>
      <c r="T745" s="62">
        <v>0</v>
      </c>
      <c r="V745" s="75">
        <v>0</v>
      </c>
      <c r="W745" s="76" t="str">
        <v/>
      </c>
      <c r="X745" s="67">
        <v>0</v>
      </c>
      <c r="Y745" s="65">
        <v>0</v>
      </c>
      <c r="Z745" s="16" t="str">
        <v/>
      </c>
      <c r="AB745" s="15">
        <v>0</v>
      </c>
      <c r="AC745" s="16" t="str">
        <v/>
      </c>
      <c r="AF745" s="14">
        <v>0</v>
      </c>
      <c r="AG745" s="14">
        <v>0</v>
      </c>
      <c r="AH745" s="14">
        <v>0</v>
      </c>
      <c r="AI745" s="14">
        <v>0</v>
      </c>
      <c r="AK745" s="15">
        <v>0</v>
      </c>
    </row>
    <row r="746" spans="1:37" ht="15" customHeight="1" x14ac:dyDescent="0.3">
      <c r="A746" s="23"/>
      <c r="B746" s="39"/>
      <c r="C746" s="39"/>
      <c r="D746" s="53">
        <v>0</v>
      </c>
      <c r="E746" s="40"/>
      <c r="G746" s="54"/>
      <c r="H746" s="51"/>
      <c r="R746" s="75">
        <v>0</v>
      </c>
      <c r="S746" s="76" t="str">
        <v/>
      </c>
      <c r="T746" s="62">
        <v>0</v>
      </c>
      <c r="V746" s="75">
        <v>0</v>
      </c>
      <c r="W746" s="76" t="str">
        <v/>
      </c>
      <c r="X746" s="67">
        <v>0</v>
      </c>
      <c r="Y746" s="65">
        <v>0</v>
      </c>
      <c r="Z746" s="16" t="str">
        <v/>
      </c>
      <c r="AB746" s="15">
        <v>0</v>
      </c>
      <c r="AC746" s="16" t="str">
        <v/>
      </c>
      <c r="AF746" s="14">
        <v>0</v>
      </c>
      <c r="AG746" s="14">
        <v>0</v>
      </c>
      <c r="AH746" s="14">
        <v>0</v>
      </c>
      <c r="AI746" s="14">
        <v>0</v>
      </c>
      <c r="AK746" s="15">
        <v>0</v>
      </c>
    </row>
    <row r="747" spans="1:37" ht="15" customHeight="1" x14ac:dyDescent="0.3">
      <c r="A747" s="23"/>
      <c r="B747" s="39"/>
      <c r="C747" s="39"/>
      <c r="D747" s="53">
        <v>0</v>
      </c>
      <c r="E747" s="40"/>
      <c r="G747" s="54"/>
      <c r="H747" s="51"/>
      <c r="R747" s="75">
        <v>0</v>
      </c>
      <c r="S747" s="76" t="str">
        <v/>
      </c>
      <c r="T747" s="62">
        <v>0</v>
      </c>
      <c r="V747" s="75">
        <v>0</v>
      </c>
      <c r="W747" s="76" t="str">
        <v/>
      </c>
      <c r="X747" s="67">
        <v>0</v>
      </c>
      <c r="Y747" s="65">
        <v>0</v>
      </c>
      <c r="Z747" s="16" t="str">
        <v/>
      </c>
      <c r="AB747" s="15">
        <v>0</v>
      </c>
      <c r="AC747" s="16" t="str">
        <v/>
      </c>
      <c r="AF747" s="14">
        <v>0</v>
      </c>
      <c r="AG747" s="14">
        <v>0</v>
      </c>
      <c r="AH747" s="14">
        <v>0</v>
      </c>
      <c r="AI747" s="14">
        <v>0</v>
      </c>
      <c r="AK747" s="15">
        <v>0</v>
      </c>
    </row>
    <row r="748" spans="1:37" ht="15" customHeight="1" x14ac:dyDescent="0.3">
      <c r="A748" s="23"/>
      <c r="B748" s="39"/>
      <c r="C748" s="39"/>
      <c r="D748" s="53">
        <v>0</v>
      </c>
      <c r="E748" s="40"/>
      <c r="G748" s="54"/>
      <c r="H748" s="51"/>
      <c r="R748" s="75">
        <v>0</v>
      </c>
      <c r="S748" s="76" t="str">
        <v/>
      </c>
      <c r="T748" s="62">
        <v>0</v>
      </c>
      <c r="V748" s="75">
        <v>0</v>
      </c>
      <c r="W748" s="76" t="str">
        <v/>
      </c>
      <c r="X748" s="67">
        <v>0</v>
      </c>
      <c r="Y748" s="65">
        <v>0</v>
      </c>
      <c r="Z748" s="16" t="str">
        <v/>
      </c>
      <c r="AB748" s="15">
        <v>0</v>
      </c>
      <c r="AC748" s="16" t="str">
        <v/>
      </c>
      <c r="AF748" s="14">
        <v>0</v>
      </c>
      <c r="AG748" s="14">
        <v>0</v>
      </c>
      <c r="AH748" s="14">
        <v>0</v>
      </c>
      <c r="AI748" s="14">
        <v>0</v>
      </c>
      <c r="AK748" s="15">
        <v>0</v>
      </c>
    </row>
    <row r="749" spans="1:37" ht="15" customHeight="1" x14ac:dyDescent="0.3">
      <c r="A749" s="23"/>
      <c r="B749" s="39"/>
      <c r="C749" s="39"/>
      <c r="D749" s="53">
        <v>0</v>
      </c>
      <c r="E749" s="40"/>
      <c r="G749" s="54"/>
      <c r="H749" s="51"/>
      <c r="R749" s="75">
        <v>0</v>
      </c>
      <c r="S749" s="76" t="str">
        <v/>
      </c>
      <c r="T749" s="62">
        <v>0</v>
      </c>
      <c r="V749" s="75">
        <v>0</v>
      </c>
      <c r="W749" s="76" t="str">
        <v/>
      </c>
      <c r="X749" s="67">
        <v>0</v>
      </c>
      <c r="Y749" s="65">
        <v>0</v>
      </c>
      <c r="Z749" s="16" t="str">
        <v/>
      </c>
      <c r="AB749" s="15">
        <v>0</v>
      </c>
      <c r="AC749" s="16" t="str">
        <v/>
      </c>
      <c r="AF749" s="14">
        <v>0</v>
      </c>
      <c r="AG749" s="14">
        <v>0</v>
      </c>
      <c r="AH749" s="14">
        <v>0</v>
      </c>
      <c r="AI749" s="14">
        <v>0</v>
      </c>
      <c r="AK749" s="15">
        <v>0</v>
      </c>
    </row>
    <row r="750" spans="1:37" ht="15" customHeight="1" x14ac:dyDescent="0.3">
      <c r="A750" s="23"/>
      <c r="B750" s="39"/>
      <c r="C750" s="39"/>
      <c r="D750" s="53">
        <v>0</v>
      </c>
      <c r="E750" s="40"/>
      <c r="G750" s="54"/>
      <c r="H750" s="51"/>
      <c r="R750" s="75">
        <v>0</v>
      </c>
      <c r="S750" s="76" t="str">
        <v/>
      </c>
      <c r="T750" s="62">
        <v>0</v>
      </c>
      <c r="V750" s="75">
        <v>0</v>
      </c>
      <c r="W750" s="76" t="str">
        <v/>
      </c>
      <c r="X750" s="67">
        <v>0</v>
      </c>
      <c r="Y750" s="65">
        <v>0</v>
      </c>
      <c r="Z750" s="16" t="str">
        <v/>
      </c>
      <c r="AB750" s="15">
        <v>0</v>
      </c>
      <c r="AC750" s="16" t="str">
        <v/>
      </c>
      <c r="AF750" s="14">
        <v>0</v>
      </c>
      <c r="AG750" s="14">
        <v>0</v>
      </c>
      <c r="AH750" s="14">
        <v>0</v>
      </c>
      <c r="AI750" s="14">
        <v>0</v>
      </c>
      <c r="AK750" s="15">
        <v>0</v>
      </c>
    </row>
    <row r="751" spans="1:37" ht="15" customHeight="1" x14ac:dyDescent="0.3">
      <c r="A751" s="23"/>
      <c r="B751" s="39"/>
      <c r="C751" s="39"/>
      <c r="D751" s="53">
        <v>0</v>
      </c>
      <c r="E751" s="40"/>
      <c r="G751" s="54"/>
      <c r="H751" s="51"/>
      <c r="R751" s="75">
        <v>0</v>
      </c>
      <c r="S751" s="76" t="str">
        <v/>
      </c>
      <c r="T751" s="62">
        <v>0</v>
      </c>
      <c r="V751" s="75">
        <v>0</v>
      </c>
      <c r="W751" s="76" t="str">
        <v/>
      </c>
      <c r="X751" s="67">
        <v>0</v>
      </c>
      <c r="Y751" s="65">
        <v>0</v>
      </c>
      <c r="Z751" s="16" t="str">
        <v/>
      </c>
      <c r="AB751" s="15">
        <v>0</v>
      </c>
      <c r="AC751" s="16" t="str">
        <v/>
      </c>
      <c r="AF751" s="14">
        <v>0</v>
      </c>
      <c r="AG751" s="14">
        <v>0</v>
      </c>
      <c r="AH751" s="14">
        <v>0</v>
      </c>
      <c r="AI751" s="14">
        <v>0</v>
      </c>
      <c r="AK751" s="15">
        <v>0</v>
      </c>
    </row>
    <row r="752" spans="1:37" ht="15" customHeight="1" x14ac:dyDescent="0.3">
      <c r="A752" s="23"/>
      <c r="B752" s="39"/>
      <c r="C752" s="39"/>
      <c r="D752" s="53">
        <v>0</v>
      </c>
      <c r="E752" s="40"/>
      <c r="G752" s="54"/>
      <c r="H752" s="51"/>
      <c r="R752" s="75">
        <v>0</v>
      </c>
      <c r="S752" s="76" t="str">
        <v/>
      </c>
      <c r="T752" s="62">
        <v>0</v>
      </c>
      <c r="V752" s="75">
        <v>0</v>
      </c>
      <c r="W752" s="76" t="str">
        <v/>
      </c>
      <c r="X752" s="67">
        <v>0</v>
      </c>
      <c r="Y752" s="65">
        <v>0</v>
      </c>
      <c r="Z752" s="16" t="str">
        <v/>
      </c>
      <c r="AB752" s="15">
        <v>0</v>
      </c>
      <c r="AC752" s="16" t="str">
        <v/>
      </c>
      <c r="AF752" s="14">
        <v>0</v>
      </c>
      <c r="AG752" s="14">
        <v>0</v>
      </c>
      <c r="AH752" s="14">
        <v>0</v>
      </c>
      <c r="AI752" s="14">
        <v>0</v>
      </c>
      <c r="AK752" s="15">
        <v>0</v>
      </c>
    </row>
    <row r="753" spans="1:37" ht="15" customHeight="1" x14ac:dyDescent="0.3">
      <c r="A753" s="23"/>
      <c r="B753" s="39"/>
      <c r="C753" s="39"/>
      <c r="D753" s="53">
        <v>0</v>
      </c>
      <c r="E753" s="40"/>
      <c r="G753" s="54"/>
      <c r="H753" s="51"/>
      <c r="R753" s="75">
        <v>0</v>
      </c>
      <c r="S753" s="76" t="str">
        <v/>
      </c>
      <c r="T753" s="62">
        <v>0</v>
      </c>
      <c r="V753" s="75">
        <v>0</v>
      </c>
      <c r="W753" s="76" t="str">
        <v/>
      </c>
      <c r="X753" s="67">
        <v>0</v>
      </c>
      <c r="Y753" s="65">
        <v>0</v>
      </c>
      <c r="Z753" s="16" t="str">
        <v/>
      </c>
      <c r="AB753" s="15">
        <v>0</v>
      </c>
      <c r="AC753" s="16" t="str">
        <v/>
      </c>
      <c r="AF753" s="14">
        <v>0</v>
      </c>
      <c r="AG753" s="14">
        <v>0</v>
      </c>
      <c r="AH753" s="14">
        <v>0</v>
      </c>
      <c r="AI753" s="14">
        <v>0</v>
      </c>
      <c r="AK753" s="15">
        <v>0</v>
      </c>
    </row>
    <row r="754" spans="1:37" ht="15" customHeight="1" x14ac:dyDescent="0.3">
      <c r="A754" s="23"/>
      <c r="B754" s="39"/>
      <c r="C754" s="39"/>
      <c r="D754" s="53">
        <v>0</v>
      </c>
      <c r="E754" s="40"/>
      <c r="G754" s="54"/>
      <c r="H754" s="51"/>
      <c r="R754" s="75">
        <v>0</v>
      </c>
      <c r="S754" s="76" t="str">
        <v/>
      </c>
      <c r="T754" s="62">
        <v>0</v>
      </c>
      <c r="V754" s="75">
        <v>0</v>
      </c>
      <c r="W754" s="76" t="str">
        <v/>
      </c>
      <c r="X754" s="67">
        <v>0</v>
      </c>
      <c r="Y754" s="65">
        <v>0</v>
      </c>
      <c r="Z754" s="16" t="str">
        <v/>
      </c>
      <c r="AB754" s="15">
        <v>0</v>
      </c>
      <c r="AC754" s="16" t="str">
        <v/>
      </c>
      <c r="AF754" s="14">
        <v>0</v>
      </c>
      <c r="AG754" s="14">
        <v>0</v>
      </c>
      <c r="AH754" s="14">
        <v>0</v>
      </c>
      <c r="AI754" s="14">
        <v>0</v>
      </c>
      <c r="AK754" s="15">
        <v>0</v>
      </c>
    </row>
    <row r="755" spans="1:37" ht="15" customHeight="1" x14ac:dyDescent="0.3">
      <c r="A755" s="23"/>
      <c r="B755" s="39"/>
      <c r="C755" s="39"/>
      <c r="D755" s="53">
        <v>0</v>
      </c>
      <c r="E755" s="40"/>
      <c r="G755" s="54"/>
      <c r="H755" s="51"/>
      <c r="R755" s="75">
        <v>0</v>
      </c>
      <c r="S755" s="76" t="str">
        <v/>
      </c>
      <c r="T755" s="62">
        <v>0</v>
      </c>
      <c r="V755" s="75">
        <v>0</v>
      </c>
      <c r="W755" s="76" t="str">
        <v/>
      </c>
      <c r="X755" s="67">
        <v>0</v>
      </c>
      <c r="Y755" s="65">
        <v>0</v>
      </c>
      <c r="Z755" s="16" t="str">
        <v/>
      </c>
      <c r="AB755" s="15">
        <v>0</v>
      </c>
      <c r="AC755" s="16" t="str">
        <v/>
      </c>
      <c r="AF755" s="14">
        <v>0</v>
      </c>
      <c r="AG755" s="14">
        <v>0</v>
      </c>
      <c r="AH755" s="14">
        <v>0</v>
      </c>
      <c r="AI755" s="14">
        <v>0</v>
      </c>
      <c r="AK755" s="15">
        <v>0</v>
      </c>
    </row>
    <row r="756" spans="1:37" ht="15" customHeight="1" x14ac:dyDescent="0.3">
      <c r="A756" s="23"/>
      <c r="B756" s="39"/>
      <c r="C756" s="39"/>
      <c r="D756" s="53">
        <v>0</v>
      </c>
      <c r="E756" s="40"/>
      <c r="G756" s="54"/>
      <c r="H756" s="51"/>
      <c r="R756" s="75">
        <v>0</v>
      </c>
      <c r="S756" s="76" t="str">
        <v/>
      </c>
      <c r="T756" s="62">
        <v>0</v>
      </c>
      <c r="V756" s="75">
        <v>0</v>
      </c>
      <c r="W756" s="76" t="str">
        <v/>
      </c>
      <c r="X756" s="67">
        <v>0</v>
      </c>
      <c r="Y756" s="65">
        <v>0</v>
      </c>
      <c r="Z756" s="16" t="str">
        <v/>
      </c>
      <c r="AB756" s="15">
        <v>0</v>
      </c>
      <c r="AC756" s="16" t="str">
        <v/>
      </c>
      <c r="AF756" s="14">
        <v>0</v>
      </c>
      <c r="AG756" s="14">
        <v>0</v>
      </c>
      <c r="AH756" s="14">
        <v>0</v>
      </c>
      <c r="AI756" s="14">
        <v>0</v>
      </c>
      <c r="AK756" s="15">
        <v>0</v>
      </c>
    </row>
    <row r="757" spans="1:37" ht="15" customHeight="1" x14ac:dyDescent="0.3">
      <c r="A757" s="23"/>
      <c r="B757" s="39"/>
      <c r="C757" s="39"/>
      <c r="D757" s="53">
        <v>0</v>
      </c>
      <c r="E757" s="40"/>
      <c r="G757" s="54"/>
      <c r="H757" s="51"/>
      <c r="R757" s="75">
        <v>0</v>
      </c>
      <c r="S757" s="76" t="str">
        <v/>
      </c>
      <c r="T757" s="62">
        <v>0</v>
      </c>
      <c r="V757" s="75">
        <v>0</v>
      </c>
      <c r="W757" s="76" t="str">
        <v/>
      </c>
      <c r="X757" s="67">
        <v>0</v>
      </c>
      <c r="Y757" s="65">
        <v>0</v>
      </c>
      <c r="Z757" s="16" t="str">
        <v/>
      </c>
      <c r="AB757" s="15">
        <v>0</v>
      </c>
      <c r="AC757" s="16" t="str">
        <v/>
      </c>
      <c r="AF757" s="14">
        <v>0</v>
      </c>
      <c r="AG757" s="14">
        <v>0</v>
      </c>
      <c r="AH757" s="14">
        <v>0</v>
      </c>
      <c r="AI757" s="14">
        <v>0</v>
      </c>
      <c r="AK757" s="15">
        <v>0</v>
      </c>
    </row>
    <row r="758" spans="1:37" ht="15" customHeight="1" x14ac:dyDescent="0.3">
      <c r="A758" s="23"/>
      <c r="B758" s="39"/>
      <c r="C758" s="39"/>
      <c r="D758" s="53">
        <v>0</v>
      </c>
      <c r="E758" s="40"/>
      <c r="G758" s="54"/>
      <c r="H758" s="51"/>
      <c r="R758" s="75">
        <v>0</v>
      </c>
      <c r="S758" s="76" t="str">
        <v/>
      </c>
      <c r="T758" s="62">
        <v>0</v>
      </c>
      <c r="V758" s="75">
        <v>0</v>
      </c>
      <c r="W758" s="76" t="str">
        <v/>
      </c>
      <c r="X758" s="67">
        <v>0</v>
      </c>
      <c r="Y758" s="65">
        <v>0</v>
      </c>
      <c r="Z758" s="16" t="str">
        <v/>
      </c>
      <c r="AB758" s="15">
        <v>0</v>
      </c>
      <c r="AC758" s="16" t="str">
        <v/>
      </c>
      <c r="AF758" s="14">
        <v>0</v>
      </c>
      <c r="AG758" s="14">
        <v>0</v>
      </c>
      <c r="AH758" s="14">
        <v>0</v>
      </c>
      <c r="AI758" s="14">
        <v>0</v>
      </c>
      <c r="AK758" s="15">
        <v>0</v>
      </c>
    </row>
    <row r="759" spans="1:37" ht="15" customHeight="1" x14ac:dyDescent="0.3">
      <c r="A759" s="23"/>
      <c r="B759" s="39"/>
      <c r="C759" s="39"/>
      <c r="D759" s="53">
        <v>0</v>
      </c>
      <c r="E759" s="40"/>
      <c r="G759" s="54"/>
      <c r="H759" s="51"/>
      <c r="R759" s="75">
        <v>0</v>
      </c>
      <c r="S759" s="76" t="str">
        <v/>
      </c>
      <c r="T759" s="62">
        <v>0</v>
      </c>
      <c r="V759" s="75">
        <v>0</v>
      </c>
      <c r="W759" s="76" t="str">
        <v/>
      </c>
      <c r="X759" s="67">
        <v>0</v>
      </c>
      <c r="Y759" s="65">
        <v>0</v>
      </c>
      <c r="Z759" s="16" t="str">
        <v/>
      </c>
      <c r="AB759" s="15">
        <v>0</v>
      </c>
      <c r="AC759" s="16" t="str">
        <v/>
      </c>
      <c r="AF759" s="14">
        <v>0</v>
      </c>
      <c r="AG759" s="14">
        <v>0</v>
      </c>
      <c r="AH759" s="14">
        <v>0</v>
      </c>
      <c r="AI759" s="14">
        <v>0</v>
      </c>
      <c r="AK759" s="15">
        <v>0</v>
      </c>
    </row>
    <row r="760" spans="1:37" ht="15" customHeight="1" x14ac:dyDescent="0.3">
      <c r="A760" s="23"/>
      <c r="B760" s="39"/>
      <c r="C760" s="39"/>
      <c r="D760" s="53">
        <v>0</v>
      </c>
      <c r="E760" s="40"/>
      <c r="G760" s="54"/>
      <c r="H760" s="51"/>
      <c r="R760" s="75">
        <v>0</v>
      </c>
      <c r="S760" s="76" t="str">
        <v/>
      </c>
      <c r="T760" s="62">
        <v>0</v>
      </c>
      <c r="V760" s="75">
        <v>0</v>
      </c>
      <c r="W760" s="76" t="str">
        <v/>
      </c>
      <c r="X760" s="67">
        <v>0</v>
      </c>
      <c r="Y760" s="65">
        <v>0</v>
      </c>
      <c r="Z760" s="16" t="str">
        <v/>
      </c>
      <c r="AB760" s="15">
        <v>0</v>
      </c>
      <c r="AC760" s="16" t="str">
        <v/>
      </c>
      <c r="AF760" s="14">
        <v>0</v>
      </c>
      <c r="AG760" s="14">
        <v>0</v>
      </c>
      <c r="AH760" s="14">
        <v>0</v>
      </c>
      <c r="AI760" s="14">
        <v>0</v>
      </c>
      <c r="AK760" s="15">
        <v>0</v>
      </c>
    </row>
    <row r="761" spans="1:37" ht="15" customHeight="1" x14ac:dyDescent="0.3">
      <c r="A761" s="23"/>
      <c r="B761" s="39"/>
      <c r="C761" s="39"/>
      <c r="D761" s="53">
        <v>0</v>
      </c>
      <c r="E761" s="40"/>
      <c r="G761" s="54"/>
      <c r="H761" s="51"/>
      <c r="R761" s="75">
        <v>0</v>
      </c>
      <c r="S761" s="76" t="str">
        <v/>
      </c>
      <c r="T761" s="62">
        <v>0</v>
      </c>
      <c r="V761" s="75">
        <v>0</v>
      </c>
      <c r="W761" s="76" t="str">
        <v/>
      </c>
      <c r="X761" s="67">
        <v>0</v>
      </c>
      <c r="Y761" s="65">
        <v>0</v>
      </c>
      <c r="Z761" s="16" t="str">
        <v/>
      </c>
      <c r="AB761" s="15">
        <v>0</v>
      </c>
      <c r="AC761" s="16" t="str">
        <v/>
      </c>
      <c r="AF761" s="14">
        <v>0</v>
      </c>
      <c r="AG761" s="14">
        <v>0</v>
      </c>
      <c r="AH761" s="14">
        <v>0</v>
      </c>
      <c r="AI761" s="14">
        <v>0</v>
      </c>
      <c r="AK761" s="15">
        <v>0</v>
      </c>
    </row>
    <row r="762" spans="1:37" ht="15" customHeight="1" x14ac:dyDescent="0.3">
      <c r="A762" s="23"/>
      <c r="B762" s="39"/>
      <c r="C762" s="39"/>
      <c r="D762" s="53">
        <v>0</v>
      </c>
      <c r="E762" s="40"/>
      <c r="G762" s="54"/>
      <c r="H762" s="51"/>
      <c r="R762" s="75">
        <v>0</v>
      </c>
      <c r="S762" s="76" t="str">
        <v/>
      </c>
      <c r="T762" s="62">
        <v>0</v>
      </c>
      <c r="V762" s="75">
        <v>0</v>
      </c>
      <c r="W762" s="76" t="str">
        <v/>
      </c>
      <c r="X762" s="67">
        <v>0</v>
      </c>
      <c r="Y762" s="65">
        <v>0</v>
      </c>
      <c r="Z762" s="16" t="str">
        <v/>
      </c>
      <c r="AB762" s="15">
        <v>0</v>
      </c>
      <c r="AC762" s="16" t="str">
        <v/>
      </c>
      <c r="AF762" s="14">
        <v>0</v>
      </c>
      <c r="AG762" s="14">
        <v>0</v>
      </c>
      <c r="AH762" s="14">
        <v>0</v>
      </c>
      <c r="AI762" s="14">
        <v>0</v>
      </c>
      <c r="AK762" s="15">
        <v>0</v>
      </c>
    </row>
    <row r="763" spans="1:37" ht="15" customHeight="1" x14ac:dyDescent="0.3">
      <c r="A763" s="23"/>
      <c r="B763" s="39"/>
      <c r="C763" s="39"/>
      <c r="D763" s="53">
        <v>0</v>
      </c>
      <c r="E763" s="40"/>
      <c r="G763" s="54"/>
      <c r="H763" s="51"/>
      <c r="R763" s="75">
        <v>0</v>
      </c>
      <c r="S763" s="76" t="str">
        <v/>
      </c>
      <c r="T763" s="62">
        <v>0</v>
      </c>
      <c r="V763" s="75">
        <v>0</v>
      </c>
      <c r="W763" s="76" t="str">
        <v/>
      </c>
      <c r="X763" s="67">
        <v>0</v>
      </c>
      <c r="Y763" s="65">
        <v>0</v>
      </c>
      <c r="Z763" s="16" t="str">
        <v/>
      </c>
      <c r="AB763" s="15">
        <v>0</v>
      </c>
      <c r="AC763" s="16" t="str">
        <v/>
      </c>
      <c r="AF763" s="14">
        <v>0</v>
      </c>
      <c r="AG763" s="14">
        <v>0</v>
      </c>
      <c r="AH763" s="14">
        <v>0</v>
      </c>
      <c r="AI763" s="14">
        <v>0</v>
      </c>
      <c r="AK763" s="15">
        <v>0</v>
      </c>
    </row>
    <row r="764" spans="1:37" ht="15" customHeight="1" x14ac:dyDescent="0.3">
      <c r="A764" s="23"/>
      <c r="B764" s="39"/>
      <c r="C764" s="39"/>
      <c r="D764" s="53">
        <v>0</v>
      </c>
      <c r="E764" s="40"/>
      <c r="G764" s="54"/>
      <c r="H764" s="51"/>
      <c r="R764" s="75">
        <v>0</v>
      </c>
      <c r="S764" s="76" t="str">
        <v/>
      </c>
      <c r="T764" s="62">
        <v>0</v>
      </c>
      <c r="V764" s="75">
        <v>0</v>
      </c>
      <c r="W764" s="76" t="str">
        <v/>
      </c>
      <c r="X764" s="67">
        <v>0</v>
      </c>
      <c r="Y764" s="65">
        <v>0</v>
      </c>
      <c r="Z764" s="16" t="str">
        <v/>
      </c>
      <c r="AB764" s="15">
        <v>0</v>
      </c>
      <c r="AC764" s="16" t="str">
        <v/>
      </c>
      <c r="AF764" s="14">
        <v>0</v>
      </c>
      <c r="AG764" s="14">
        <v>0</v>
      </c>
      <c r="AH764" s="14">
        <v>0</v>
      </c>
      <c r="AI764" s="14">
        <v>0</v>
      </c>
      <c r="AK764" s="15">
        <v>0</v>
      </c>
    </row>
    <row r="765" spans="1:37" ht="15" customHeight="1" x14ac:dyDescent="0.3">
      <c r="A765" s="23"/>
      <c r="B765" s="39"/>
      <c r="C765" s="39"/>
      <c r="D765" s="53">
        <v>0</v>
      </c>
      <c r="E765" s="40"/>
      <c r="G765" s="54"/>
      <c r="H765" s="51"/>
      <c r="R765" s="75">
        <v>0</v>
      </c>
      <c r="S765" s="76" t="str">
        <v/>
      </c>
      <c r="T765" s="62">
        <v>0</v>
      </c>
      <c r="V765" s="75">
        <v>0</v>
      </c>
      <c r="W765" s="76" t="str">
        <v/>
      </c>
      <c r="X765" s="67">
        <v>0</v>
      </c>
      <c r="Y765" s="65">
        <v>0</v>
      </c>
      <c r="Z765" s="16" t="str">
        <v/>
      </c>
      <c r="AB765" s="15">
        <v>0</v>
      </c>
      <c r="AC765" s="16" t="str">
        <v/>
      </c>
      <c r="AF765" s="14">
        <v>0</v>
      </c>
      <c r="AG765" s="14">
        <v>0</v>
      </c>
      <c r="AH765" s="14">
        <v>0</v>
      </c>
      <c r="AI765" s="14">
        <v>0</v>
      </c>
      <c r="AK765" s="15">
        <v>0</v>
      </c>
    </row>
    <row r="766" spans="1:37" ht="15" customHeight="1" x14ac:dyDescent="0.3">
      <c r="A766" s="23"/>
      <c r="B766" s="39"/>
      <c r="C766" s="39"/>
      <c r="D766" s="53">
        <v>0</v>
      </c>
      <c r="E766" s="40"/>
      <c r="G766" s="54"/>
      <c r="H766" s="51"/>
      <c r="R766" s="75">
        <v>0</v>
      </c>
      <c r="S766" s="76" t="str">
        <v/>
      </c>
      <c r="T766" s="62">
        <v>0</v>
      </c>
      <c r="V766" s="75">
        <v>0</v>
      </c>
      <c r="W766" s="76" t="str">
        <v/>
      </c>
      <c r="X766" s="67">
        <v>0</v>
      </c>
      <c r="Y766" s="65">
        <v>0</v>
      </c>
      <c r="Z766" s="16" t="str">
        <v/>
      </c>
      <c r="AB766" s="15">
        <v>0</v>
      </c>
      <c r="AC766" s="16" t="str">
        <v/>
      </c>
      <c r="AF766" s="14">
        <v>0</v>
      </c>
      <c r="AG766" s="14">
        <v>0</v>
      </c>
      <c r="AH766" s="14">
        <v>0</v>
      </c>
      <c r="AI766" s="14">
        <v>0</v>
      </c>
      <c r="AK766" s="15">
        <v>0</v>
      </c>
    </row>
    <row r="767" spans="1:37" ht="15" customHeight="1" x14ac:dyDescent="0.3">
      <c r="A767" s="23"/>
      <c r="B767" s="39"/>
      <c r="C767" s="39"/>
      <c r="D767" s="53">
        <v>0</v>
      </c>
      <c r="E767" s="40"/>
      <c r="G767" s="54"/>
      <c r="H767" s="51"/>
      <c r="R767" s="75">
        <v>0</v>
      </c>
      <c r="S767" s="76" t="str">
        <v/>
      </c>
      <c r="T767" s="62">
        <v>0</v>
      </c>
      <c r="V767" s="75">
        <v>0</v>
      </c>
      <c r="W767" s="76" t="str">
        <v/>
      </c>
      <c r="X767" s="67">
        <v>0</v>
      </c>
      <c r="Y767" s="65">
        <v>0</v>
      </c>
      <c r="Z767" s="16" t="str">
        <v/>
      </c>
      <c r="AB767" s="15">
        <v>0</v>
      </c>
      <c r="AC767" s="16" t="str">
        <v/>
      </c>
      <c r="AF767" s="14">
        <v>0</v>
      </c>
      <c r="AG767" s="14">
        <v>0</v>
      </c>
      <c r="AH767" s="14">
        <v>0</v>
      </c>
      <c r="AI767" s="14">
        <v>0</v>
      </c>
      <c r="AK767" s="15">
        <v>0</v>
      </c>
    </row>
    <row r="768" spans="1:37" ht="15" customHeight="1" x14ac:dyDescent="0.3">
      <c r="A768" s="23"/>
      <c r="B768" s="39"/>
      <c r="C768" s="39"/>
      <c r="D768" s="53">
        <v>0</v>
      </c>
      <c r="E768" s="40"/>
      <c r="G768" s="54"/>
      <c r="H768" s="51"/>
      <c r="R768" s="75">
        <v>0</v>
      </c>
      <c r="S768" s="76" t="str">
        <v/>
      </c>
      <c r="T768" s="62">
        <v>0</v>
      </c>
      <c r="V768" s="75">
        <v>0</v>
      </c>
      <c r="W768" s="76" t="str">
        <v/>
      </c>
      <c r="X768" s="67">
        <v>0</v>
      </c>
      <c r="Y768" s="65">
        <v>0</v>
      </c>
      <c r="Z768" s="16" t="str">
        <v/>
      </c>
      <c r="AB768" s="15">
        <v>0</v>
      </c>
      <c r="AC768" s="16" t="str">
        <v/>
      </c>
      <c r="AF768" s="14">
        <v>0</v>
      </c>
      <c r="AG768" s="14">
        <v>0</v>
      </c>
      <c r="AH768" s="14">
        <v>0</v>
      </c>
      <c r="AI768" s="14">
        <v>0</v>
      </c>
      <c r="AK768" s="15">
        <v>0</v>
      </c>
    </row>
    <row r="769" spans="1:37" ht="15" customHeight="1" x14ac:dyDescent="0.3">
      <c r="A769" s="23"/>
      <c r="B769" s="39"/>
      <c r="C769" s="39"/>
      <c r="D769" s="53">
        <v>0</v>
      </c>
      <c r="E769" s="40"/>
      <c r="G769" s="54"/>
      <c r="H769" s="51"/>
      <c r="R769" s="75">
        <v>0</v>
      </c>
      <c r="S769" s="76" t="str">
        <v/>
      </c>
      <c r="T769" s="62">
        <v>0</v>
      </c>
      <c r="V769" s="75">
        <v>0</v>
      </c>
      <c r="W769" s="76" t="str">
        <v/>
      </c>
      <c r="X769" s="67">
        <v>0</v>
      </c>
      <c r="Y769" s="65">
        <v>0</v>
      </c>
      <c r="Z769" s="16" t="str">
        <v/>
      </c>
      <c r="AB769" s="15">
        <v>0</v>
      </c>
      <c r="AC769" s="16" t="str">
        <v/>
      </c>
      <c r="AF769" s="14">
        <v>0</v>
      </c>
      <c r="AG769" s="14">
        <v>0</v>
      </c>
      <c r="AH769" s="14">
        <v>0</v>
      </c>
      <c r="AI769" s="14">
        <v>0</v>
      </c>
      <c r="AK769" s="15">
        <v>0</v>
      </c>
    </row>
    <row r="770" spans="1:37" ht="15" customHeight="1" x14ac:dyDescent="0.3">
      <c r="A770" s="23"/>
      <c r="B770" s="39"/>
      <c r="C770" s="39"/>
      <c r="D770" s="53">
        <v>0</v>
      </c>
      <c r="E770" s="40"/>
      <c r="G770" s="54"/>
      <c r="H770" s="51"/>
      <c r="R770" s="75">
        <v>0</v>
      </c>
      <c r="S770" s="76" t="str">
        <v/>
      </c>
      <c r="T770" s="62">
        <v>0</v>
      </c>
      <c r="V770" s="75">
        <v>0</v>
      </c>
      <c r="W770" s="76" t="str">
        <v/>
      </c>
      <c r="X770" s="67">
        <v>0</v>
      </c>
      <c r="Y770" s="65">
        <v>0</v>
      </c>
      <c r="Z770" s="16" t="str">
        <v/>
      </c>
      <c r="AB770" s="15">
        <v>0</v>
      </c>
      <c r="AC770" s="16" t="str">
        <v/>
      </c>
      <c r="AF770" s="14">
        <v>0</v>
      </c>
      <c r="AG770" s="14">
        <v>0</v>
      </c>
      <c r="AH770" s="14">
        <v>0</v>
      </c>
      <c r="AI770" s="14">
        <v>0</v>
      </c>
      <c r="AK770" s="15">
        <v>0</v>
      </c>
    </row>
    <row r="771" spans="1:37" ht="15" customHeight="1" x14ac:dyDescent="0.3">
      <c r="A771" s="23"/>
      <c r="B771" s="39"/>
      <c r="C771" s="39"/>
      <c r="D771" s="53">
        <v>0</v>
      </c>
      <c r="E771" s="40"/>
      <c r="G771" s="54"/>
      <c r="H771" s="51"/>
      <c r="R771" s="75">
        <v>0</v>
      </c>
      <c r="S771" s="76" t="str">
        <v/>
      </c>
      <c r="T771" s="62">
        <v>0</v>
      </c>
      <c r="V771" s="75">
        <v>0</v>
      </c>
      <c r="W771" s="76" t="str">
        <v/>
      </c>
      <c r="X771" s="67">
        <v>0</v>
      </c>
      <c r="Y771" s="65">
        <v>0</v>
      </c>
      <c r="Z771" s="16" t="str">
        <v/>
      </c>
      <c r="AB771" s="15">
        <v>0</v>
      </c>
      <c r="AC771" s="16" t="str">
        <v/>
      </c>
      <c r="AF771" s="14">
        <v>0</v>
      </c>
      <c r="AG771" s="14">
        <v>0</v>
      </c>
      <c r="AH771" s="14">
        <v>0</v>
      </c>
      <c r="AI771" s="14">
        <v>0</v>
      </c>
      <c r="AK771" s="15">
        <v>0</v>
      </c>
    </row>
    <row r="772" spans="1:37" ht="15" customHeight="1" x14ac:dyDescent="0.3">
      <c r="A772" s="23"/>
      <c r="B772" s="39"/>
      <c r="C772" s="39"/>
      <c r="D772" s="53">
        <v>0</v>
      </c>
      <c r="E772" s="40"/>
      <c r="G772" s="54"/>
      <c r="H772" s="51"/>
      <c r="R772" s="75">
        <v>0</v>
      </c>
      <c r="S772" s="76" t="str">
        <v/>
      </c>
      <c r="T772" s="62">
        <v>0</v>
      </c>
      <c r="V772" s="75">
        <v>0</v>
      </c>
      <c r="W772" s="76" t="str">
        <v/>
      </c>
      <c r="X772" s="67">
        <v>0</v>
      </c>
      <c r="Y772" s="65">
        <v>0</v>
      </c>
      <c r="Z772" s="16" t="str">
        <v/>
      </c>
      <c r="AB772" s="15">
        <v>0</v>
      </c>
      <c r="AC772" s="16" t="str">
        <v/>
      </c>
      <c r="AF772" s="14">
        <v>0</v>
      </c>
      <c r="AG772" s="14">
        <v>0</v>
      </c>
      <c r="AH772" s="14">
        <v>0</v>
      </c>
      <c r="AI772" s="14">
        <v>0</v>
      </c>
      <c r="AK772" s="15">
        <v>0</v>
      </c>
    </row>
    <row r="773" spans="1:37" ht="15" customHeight="1" x14ac:dyDescent="0.3">
      <c r="A773" s="23"/>
      <c r="B773" s="39"/>
      <c r="C773" s="39"/>
      <c r="D773" s="53">
        <v>0</v>
      </c>
      <c r="E773" s="40"/>
      <c r="G773" s="54"/>
      <c r="H773" s="51"/>
      <c r="R773" s="75">
        <v>0</v>
      </c>
      <c r="S773" s="76" t="str">
        <v/>
      </c>
      <c r="T773" s="62">
        <v>0</v>
      </c>
      <c r="V773" s="75">
        <v>0</v>
      </c>
      <c r="W773" s="76" t="str">
        <v/>
      </c>
      <c r="X773" s="67">
        <v>0</v>
      </c>
      <c r="Y773" s="65">
        <v>0</v>
      </c>
      <c r="Z773" s="16" t="str">
        <v/>
      </c>
      <c r="AB773" s="15">
        <v>0</v>
      </c>
      <c r="AC773" s="16" t="str">
        <v/>
      </c>
      <c r="AF773" s="14">
        <v>0</v>
      </c>
      <c r="AG773" s="14">
        <v>0</v>
      </c>
      <c r="AH773" s="14">
        <v>0</v>
      </c>
      <c r="AI773" s="14">
        <v>0</v>
      </c>
      <c r="AK773" s="15">
        <v>0</v>
      </c>
    </row>
    <row r="774" spans="1:37" ht="15" customHeight="1" x14ac:dyDescent="0.3">
      <c r="A774" s="23"/>
      <c r="B774" s="39"/>
      <c r="C774" s="39"/>
      <c r="D774" s="53">
        <v>0</v>
      </c>
      <c r="E774" s="40"/>
      <c r="G774" s="54"/>
      <c r="H774" s="51"/>
      <c r="R774" s="75">
        <v>0</v>
      </c>
      <c r="S774" s="76" t="str">
        <v/>
      </c>
      <c r="T774" s="62">
        <v>0</v>
      </c>
      <c r="V774" s="75">
        <v>0</v>
      </c>
      <c r="W774" s="76" t="str">
        <v/>
      </c>
      <c r="X774" s="67">
        <v>0</v>
      </c>
      <c r="Y774" s="65">
        <v>0</v>
      </c>
      <c r="Z774" s="16" t="str">
        <v/>
      </c>
      <c r="AB774" s="15">
        <v>0</v>
      </c>
      <c r="AC774" s="16" t="str">
        <v/>
      </c>
      <c r="AF774" s="14">
        <v>0</v>
      </c>
      <c r="AG774" s="14">
        <v>0</v>
      </c>
      <c r="AH774" s="14">
        <v>0</v>
      </c>
      <c r="AI774" s="14">
        <v>0</v>
      </c>
      <c r="AK774" s="15">
        <v>0</v>
      </c>
    </row>
    <row r="775" spans="1:37" ht="15" customHeight="1" x14ac:dyDescent="0.3">
      <c r="A775" s="23"/>
      <c r="B775" s="39"/>
      <c r="C775" s="39"/>
      <c r="D775" s="53">
        <v>0</v>
      </c>
      <c r="E775" s="40"/>
      <c r="G775" s="54"/>
      <c r="H775" s="51"/>
      <c r="R775" s="75">
        <v>0</v>
      </c>
      <c r="S775" s="76" t="str">
        <v/>
      </c>
      <c r="T775" s="62">
        <v>0</v>
      </c>
      <c r="V775" s="75">
        <v>0</v>
      </c>
      <c r="W775" s="76" t="str">
        <v/>
      </c>
      <c r="X775" s="67">
        <v>0</v>
      </c>
      <c r="Y775" s="65">
        <v>0</v>
      </c>
      <c r="Z775" s="16" t="str">
        <v/>
      </c>
      <c r="AB775" s="15">
        <v>0</v>
      </c>
      <c r="AC775" s="16" t="str">
        <v/>
      </c>
      <c r="AF775" s="14">
        <v>0</v>
      </c>
      <c r="AG775" s="14">
        <v>0</v>
      </c>
      <c r="AH775" s="14">
        <v>0</v>
      </c>
      <c r="AI775" s="14">
        <v>0</v>
      </c>
      <c r="AK775" s="15">
        <v>0</v>
      </c>
    </row>
    <row r="776" spans="1:37" ht="15" customHeight="1" x14ac:dyDescent="0.3">
      <c r="A776" s="23"/>
      <c r="B776" s="39"/>
      <c r="C776" s="39"/>
      <c r="D776" s="53">
        <v>0</v>
      </c>
      <c r="E776" s="40"/>
      <c r="G776" s="54"/>
      <c r="H776" s="51"/>
      <c r="R776" s="75">
        <v>0</v>
      </c>
      <c r="S776" s="76" t="str">
        <v/>
      </c>
      <c r="T776" s="62">
        <v>0</v>
      </c>
      <c r="V776" s="75">
        <v>0</v>
      </c>
      <c r="W776" s="76" t="str">
        <v/>
      </c>
      <c r="X776" s="67">
        <v>0</v>
      </c>
      <c r="Y776" s="65">
        <v>0</v>
      </c>
      <c r="Z776" s="16" t="str">
        <v/>
      </c>
      <c r="AB776" s="15">
        <v>0</v>
      </c>
      <c r="AC776" s="16" t="str">
        <v/>
      </c>
      <c r="AF776" s="14">
        <v>0</v>
      </c>
      <c r="AG776" s="14">
        <v>0</v>
      </c>
      <c r="AH776" s="14">
        <v>0</v>
      </c>
      <c r="AI776" s="14">
        <v>0</v>
      </c>
      <c r="AK776" s="15">
        <v>0</v>
      </c>
    </row>
    <row r="777" spans="1:37" ht="15" customHeight="1" x14ac:dyDescent="0.3">
      <c r="A777" s="23"/>
      <c r="B777" s="39"/>
      <c r="C777" s="39"/>
      <c r="D777" s="53">
        <v>0</v>
      </c>
      <c r="E777" s="40"/>
      <c r="G777" s="54"/>
      <c r="H777" s="51"/>
      <c r="R777" s="75">
        <v>0</v>
      </c>
      <c r="S777" s="76" t="str">
        <v/>
      </c>
      <c r="T777" s="62">
        <v>0</v>
      </c>
      <c r="V777" s="75">
        <v>0</v>
      </c>
      <c r="W777" s="76" t="str">
        <v/>
      </c>
      <c r="X777" s="67">
        <v>0</v>
      </c>
      <c r="Y777" s="65">
        <v>0</v>
      </c>
      <c r="Z777" s="16" t="str">
        <v/>
      </c>
      <c r="AB777" s="15">
        <v>0</v>
      </c>
      <c r="AC777" s="16" t="str">
        <v/>
      </c>
      <c r="AF777" s="14">
        <v>0</v>
      </c>
      <c r="AG777" s="14">
        <v>0</v>
      </c>
      <c r="AH777" s="14">
        <v>0</v>
      </c>
      <c r="AI777" s="14">
        <v>0</v>
      </c>
      <c r="AK777" s="15">
        <v>0</v>
      </c>
    </row>
    <row r="778" spans="1:37" ht="15" customHeight="1" x14ac:dyDescent="0.3">
      <c r="A778" s="23"/>
      <c r="B778" s="39"/>
      <c r="C778" s="39"/>
      <c r="D778" s="53">
        <v>0</v>
      </c>
      <c r="E778" s="40"/>
      <c r="G778" s="54"/>
      <c r="H778" s="51"/>
      <c r="R778" s="75">
        <v>0</v>
      </c>
      <c r="S778" s="76" t="str">
        <v/>
      </c>
      <c r="T778" s="62">
        <v>0</v>
      </c>
      <c r="V778" s="75">
        <v>0</v>
      </c>
      <c r="W778" s="76" t="str">
        <v/>
      </c>
      <c r="X778" s="67">
        <v>0</v>
      </c>
      <c r="Y778" s="65">
        <v>0</v>
      </c>
      <c r="Z778" s="16" t="str">
        <v/>
      </c>
      <c r="AB778" s="15">
        <v>0</v>
      </c>
      <c r="AC778" s="16" t="str">
        <v/>
      </c>
      <c r="AF778" s="14">
        <v>0</v>
      </c>
      <c r="AG778" s="14">
        <v>0</v>
      </c>
      <c r="AH778" s="14">
        <v>0</v>
      </c>
      <c r="AI778" s="14">
        <v>0</v>
      </c>
      <c r="AK778" s="15">
        <v>0</v>
      </c>
    </row>
    <row r="779" spans="1:37" ht="15" customHeight="1" x14ac:dyDescent="0.3">
      <c r="A779" s="23"/>
      <c r="B779" s="39"/>
      <c r="C779" s="39"/>
      <c r="D779" s="53">
        <v>0</v>
      </c>
      <c r="E779" s="40"/>
      <c r="G779" s="54"/>
      <c r="H779" s="51"/>
      <c r="R779" s="75">
        <v>0</v>
      </c>
      <c r="S779" s="76" t="str">
        <v/>
      </c>
      <c r="T779" s="62">
        <v>0</v>
      </c>
      <c r="V779" s="75">
        <v>0</v>
      </c>
      <c r="W779" s="76" t="str">
        <v/>
      </c>
      <c r="X779" s="67">
        <v>0</v>
      </c>
      <c r="Y779" s="65">
        <v>0</v>
      </c>
      <c r="Z779" s="16" t="str">
        <v/>
      </c>
      <c r="AB779" s="15">
        <v>0</v>
      </c>
      <c r="AC779" s="16" t="str">
        <v/>
      </c>
      <c r="AF779" s="14">
        <v>0</v>
      </c>
      <c r="AG779" s="14">
        <v>0</v>
      </c>
      <c r="AH779" s="14">
        <v>0</v>
      </c>
      <c r="AI779" s="14">
        <v>0</v>
      </c>
      <c r="AK779" s="15">
        <v>0</v>
      </c>
    </row>
    <row r="780" spans="1:37" ht="15" customHeight="1" x14ac:dyDescent="0.3">
      <c r="A780" s="23"/>
      <c r="B780" s="39"/>
      <c r="C780" s="39"/>
      <c r="D780" s="53">
        <v>0</v>
      </c>
      <c r="E780" s="40"/>
      <c r="G780" s="54"/>
      <c r="H780" s="51"/>
      <c r="R780" s="75">
        <v>0</v>
      </c>
      <c r="S780" s="76" t="str">
        <v/>
      </c>
      <c r="T780" s="62">
        <v>0</v>
      </c>
      <c r="V780" s="75">
        <v>0</v>
      </c>
      <c r="W780" s="76" t="str">
        <v/>
      </c>
      <c r="X780" s="67">
        <v>0</v>
      </c>
      <c r="Y780" s="65">
        <v>0</v>
      </c>
      <c r="Z780" s="16" t="str">
        <v/>
      </c>
      <c r="AB780" s="15">
        <v>0</v>
      </c>
      <c r="AC780" s="16" t="str">
        <v/>
      </c>
      <c r="AF780" s="14">
        <v>0</v>
      </c>
      <c r="AG780" s="14">
        <v>0</v>
      </c>
      <c r="AH780" s="14">
        <v>0</v>
      </c>
      <c r="AI780" s="14">
        <v>0</v>
      </c>
      <c r="AK780" s="15">
        <v>0</v>
      </c>
    </row>
    <row r="781" spans="1:37" ht="15" customHeight="1" x14ac:dyDescent="0.3">
      <c r="A781" s="23"/>
      <c r="B781" s="39"/>
      <c r="C781" s="39"/>
      <c r="D781" s="53">
        <v>0</v>
      </c>
      <c r="E781" s="40"/>
      <c r="G781" s="54"/>
      <c r="H781" s="51"/>
      <c r="R781" s="75">
        <v>0</v>
      </c>
      <c r="S781" s="76" t="str">
        <v/>
      </c>
      <c r="T781" s="62">
        <v>0</v>
      </c>
      <c r="V781" s="75">
        <v>0</v>
      </c>
      <c r="W781" s="76" t="str">
        <v/>
      </c>
      <c r="X781" s="67">
        <v>0</v>
      </c>
      <c r="Y781" s="65">
        <v>0</v>
      </c>
      <c r="Z781" s="16" t="str">
        <v/>
      </c>
      <c r="AB781" s="15">
        <v>0</v>
      </c>
      <c r="AC781" s="16" t="str">
        <v/>
      </c>
      <c r="AF781" s="14">
        <v>0</v>
      </c>
      <c r="AG781" s="14">
        <v>0</v>
      </c>
      <c r="AH781" s="14">
        <v>0</v>
      </c>
      <c r="AI781" s="14">
        <v>0</v>
      </c>
      <c r="AK781" s="15">
        <v>0</v>
      </c>
    </row>
    <row r="782" spans="1:37" ht="15" customHeight="1" x14ac:dyDescent="0.3">
      <c r="A782" s="23"/>
      <c r="B782" s="39"/>
      <c r="C782" s="39"/>
      <c r="D782" s="53">
        <v>0</v>
      </c>
      <c r="E782" s="40"/>
      <c r="G782" s="54"/>
      <c r="H782" s="51"/>
      <c r="R782" s="75">
        <v>0</v>
      </c>
      <c r="S782" s="76" t="str">
        <v/>
      </c>
      <c r="T782" s="62">
        <v>0</v>
      </c>
      <c r="V782" s="75">
        <v>0</v>
      </c>
      <c r="W782" s="76" t="str">
        <v/>
      </c>
      <c r="X782" s="67">
        <v>0</v>
      </c>
      <c r="Y782" s="65">
        <v>0</v>
      </c>
      <c r="Z782" s="16" t="str">
        <v/>
      </c>
      <c r="AB782" s="15">
        <v>0</v>
      </c>
      <c r="AC782" s="16" t="str">
        <v/>
      </c>
      <c r="AF782" s="14">
        <v>0</v>
      </c>
      <c r="AG782" s="14">
        <v>0</v>
      </c>
      <c r="AH782" s="14">
        <v>0</v>
      </c>
      <c r="AI782" s="14">
        <v>0</v>
      </c>
      <c r="AK782" s="15">
        <v>0</v>
      </c>
    </row>
    <row r="783" spans="1:37" ht="15" customHeight="1" x14ac:dyDescent="0.3">
      <c r="A783" s="23"/>
      <c r="B783" s="39"/>
      <c r="C783" s="39"/>
      <c r="D783" s="53">
        <v>0</v>
      </c>
      <c r="E783" s="40"/>
      <c r="G783" s="54"/>
      <c r="H783" s="51"/>
      <c r="R783" s="75">
        <v>0</v>
      </c>
      <c r="S783" s="76" t="str">
        <v/>
      </c>
      <c r="T783" s="62">
        <v>0</v>
      </c>
      <c r="V783" s="75">
        <v>0</v>
      </c>
      <c r="W783" s="76" t="str">
        <v/>
      </c>
      <c r="X783" s="67">
        <v>0</v>
      </c>
      <c r="Y783" s="65">
        <v>0</v>
      </c>
      <c r="Z783" s="16" t="str">
        <v/>
      </c>
      <c r="AB783" s="15">
        <v>0</v>
      </c>
      <c r="AC783" s="16" t="str">
        <v/>
      </c>
      <c r="AF783" s="14">
        <v>0</v>
      </c>
      <c r="AG783" s="14">
        <v>0</v>
      </c>
      <c r="AH783" s="14">
        <v>0</v>
      </c>
      <c r="AI783" s="14">
        <v>0</v>
      </c>
      <c r="AK783" s="15">
        <v>0</v>
      </c>
    </row>
    <row r="784" spans="1:37" ht="15" customHeight="1" x14ac:dyDescent="0.3">
      <c r="A784" s="23"/>
      <c r="B784" s="39"/>
      <c r="C784" s="39"/>
      <c r="D784" s="53">
        <v>0</v>
      </c>
      <c r="E784" s="40"/>
      <c r="G784" s="54"/>
      <c r="H784" s="51"/>
      <c r="R784" s="75">
        <v>0</v>
      </c>
      <c r="S784" s="76" t="str">
        <v/>
      </c>
      <c r="T784" s="62">
        <v>0</v>
      </c>
      <c r="V784" s="75">
        <v>0</v>
      </c>
      <c r="W784" s="76" t="str">
        <v/>
      </c>
      <c r="X784" s="67">
        <v>0</v>
      </c>
      <c r="Y784" s="65">
        <v>0</v>
      </c>
      <c r="Z784" s="16" t="str">
        <v/>
      </c>
      <c r="AB784" s="15">
        <v>0</v>
      </c>
      <c r="AC784" s="16" t="str">
        <v/>
      </c>
      <c r="AF784" s="14">
        <v>0</v>
      </c>
      <c r="AG784" s="14">
        <v>0</v>
      </c>
      <c r="AH784" s="14">
        <v>0</v>
      </c>
      <c r="AI784" s="14">
        <v>0</v>
      </c>
      <c r="AK784" s="15">
        <v>0</v>
      </c>
    </row>
    <row r="785" spans="1:37" ht="15" customHeight="1" x14ac:dyDescent="0.3">
      <c r="A785" s="23"/>
      <c r="B785" s="39"/>
      <c r="C785" s="39"/>
      <c r="D785" s="53">
        <v>0</v>
      </c>
      <c r="E785" s="40"/>
      <c r="G785" s="54"/>
      <c r="H785" s="51"/>
      <c r="R785" s="75">
        <v>0</v>
      </c>
      <c r="S785" s="76" t="str">
        <v/>
      </c>
      <c r="T785" s="62">
        <v>0</v>
      </c>
      <c r="V785" s="75">
        <v>0</v>
      </c>
      <c r="W785" s="76" t="str">
        <v/>
      </c>
      <c r="X785" s="67">
        <v>0</v>
      </c>
      <c r="Y785" s="65">
        <v>0</v>
      </c>
      <c r="Z785" s="16" t="str">
        <v/>
      </c>
      <c r="AB785" s="15">
        <v>0</v>
      </c>
      <c r="AC785" s="16" t="str">
        <v/>
      </c>
      <c r="AF785" s="14">
        <v>0</v>
      </c>
      <c r="AG785" s="14">
        <v>0</v>
      </c>
      <c r="AH785" s="14">
        <v>0</v>
      </c>
      <c r="AI785" s="14">
        <v>0</v>
      </c>
      <c r="AK785" s="15">
        <v>0</v>
      </c>
    </row>
    <row r="786" spans="1:37" ht="15" customHeight="1" x14ac:dyDescent="0.3">
      <c r="A786" s="23"/>
      <c r="B786" s="39"/>
      <c r="C786" s="39"/>
      <c r="D786" s="53">
        <v>0</v>
      </c>
      <c r="E786" s="40"/>
      <c r="G786" s="54"/>
      <c r="H786" s="51"/>
      <c r="R786" s="75">
        <v>0</v>
      </c>
      <c r="S786" s="76" t="str">
        <v/>
      </c>
      <c r="T786" s="62">
        <v>0</v>
      </c>
      <c r="V786" s="75">
        <v>0</v>
      </c>
      <c r="W786" s="76" t="str">
        <v/>
      </c>
      <c r="X786" s="67">
        <v>0</v>
      </c>
      <c r="Y786" s="65">
        <v>0</v>
      </c>
      <c r="Z786" s="16" t="str">
        <v/>
      </c>
      <c r="AB786" s="15">
        <v>0</v>
      </c>
      <c r="AC786" s="16" t="str">
        <v/>
      </c>
      <c r="AF786" s="14">
        <v>0</v>
      </c>
      <c r="AG786" s="14">
        <v>0</v>
      </c>
      <c r="AH786" s="14">
        <v>0</v>
      </c>
      <c r="AI786" s="14">
        <v>0</v>
      </c>
      <c r="AK786" s="15">
        <v>0</v>
      </c>
    </row>
    <row r="787" spans="1:37" ht="15" customHeight="1" x14ac:dyDescent="0.3">
      <c r="A787" s="23"/>
      <c r="B787" s="39"/>
      <c r="C787" s="39"/>
      <c r="D787" s="53">
        <v>0</v>
      </c>
      <c r="E787" s="40"/>
      <c r="G787" s="54"/>
      <c r="H787" s="51"/>
      <c r="R787" s="75">
        <v>0</v>
      </c>
      <c r="S787" s="76" t="str">
        <v/>
      </c>
      <c r="T787" s="62">
        <v>0</v>
      </c>
      <c r="V787" s="75">
        <v>0</v>
      </c>
      <c r="W787" s="76" t="str">
        <v/>
      </c>
      <c r="X787" s="67">
        <v>0</v>
      </c>
      <c r="Y787" s="65">
        <v>0</v>
      </c>
      <c r="Z787" s="16" t="str">
        <v/>
      </c>
      <c r="AB787" s="15">
        <v>0</v>
      </c>
      <c r="AC787" s="16" t="str">
        <v/>
      </c>
      <c r="AF787" s="14">
        <v>0</v>
      </c>
      <c r="AG787" s="14">
        <v>0</v>
      </c>
      <c r="AH787" s="14">
        <v>0</v>
      </c>
      <c r="AI787" s="14">
        <v>0</v>
      </c>
      <c r="AK787" s="15">
        <v>0</v>
      </c>
    </row>
    <row r="788" spans="1:37" ht="15" customHeight="1" x14ac:dyDescent="0.3">
      <c r="A788" s="23"/>
      <c r="B788" s="39"/>
      <c r="C788" s="39"/>
      <c r="D788" s="53">
        <v>0</v>
      </c>
      <c r="E788" s="40"/>
      <c r="G788" s="54"/>
      <c r="H788" s="51"/>
      <c r="R788" s="75">
        <v>0</v>
      </c>
      <c r="S788" s="76" t="str">
        <v/>
      </c>
      <c r="T788" s="62">
        <v>0</v>
      </c>
      <c r="V788" s="75">
        <v>0</v>
      </c>
      <c r="W788" s="76" t="str">
        <v/>
      </c>
      <c r="X788" s="67">
        <v>0</v>
      </c>
      <c r="Y788" s="65">
        <v>0</v>
      </c>
      <c r="Z788" s="16" t="str">
        <v/>
      </c>
      <c r="AB788" s="15">
        <v>0</v>
      </c>
      <c r="AC788" s="16" t="str">
        <v/>
      </c>
      <c r="AF788" s="14">
        <v>0</v>
      </c>
      <c r="AG788" s="14">
        <v>0</v>
      </c>
      <c r="AH788" s="14">
        <v>0</v>
      </c>
      <c r="AI788" s="14">
        <v>0</v>
      </c>
      <c r="AK788" s="15">
        <v>0</v>
      </c>
    </row>
    <row r="789" spans="1:37" ht="15" customHeight="1" x14ac:dyDescent="0.3">
      <c r="A789" s="23"/>
      <c r="B789" s="39"/>
      <c r="C789" s="39"/>
      <c r="D789" s="53">
        <v>0</v>
      </c>
      <c r="E789" s="40"/>
      <c r="G789" s="54"/>
      <c r="H789" s="51"/>
      <c r="R789" s="75">
        <v>0</v>
      </c>
      <c r="S789" s="76" t="str">
        <v/>
      </c>
      <c r="T789" s="62">
        <v>0</v>
      </c>
      <c r="V789" s="75">
        <v>0</v>
      </c>
      <c r="W789" s="76" t="str">
        <v/>
      </c>
      <c r="X789" s="67">
        <v>0</v>
      </c>
      <c r="Y789" s="65">
        <v>0</v>
      </c>
      <c r="Z789" s="16" t="str">
        <v/>
      </c>
      <c r="AB789" s="15">
        <v>0</v>
      </c>
      <c r="AC789" s="16" t="str">
        <v/>
      </c>
      <c r="AF789" s="14">
        <v>0</v>
      </c>
      <c r="AG789" s="14">
        <v>0</v>
      </c>
      <c r="AH789" s="14">
        <v>0</v>
      </c>
      <c r="AI789" s="14">
        <v>0</v>
      </c>
      <c r="AK789" s="15">
        <v>0</v>
      </c>
    </row>
    <row r="790" spans="1:37" ht="15" customHeight="1" x14ac:dyDescent="0.3">
      <c r="A790" s="23"/>
      <c r="B790" s="39"/>
      <c r="C790" s="39"/>
      <c r="D790" s="53">
        <v>0</v>
      </c>
      <c r="E790" s="40"/>
      <c r="G790" s="54"/>
      <c r="H790" s="51"/>
      <c r="R790" s="75">
        <v>0</v>
      </c>
      <c r="S790" s="76" t="str">
        <v/>
      </c>
      <c r="T790" s="62">
        <v>0</v>
      </c>
      <c r="V790" s="75">
        <v>0</v>
      </c>
      <c r="W790" s="76" t="str">
        <v/>
      </c>
      <c r="X790" s="67">
        <v>0</v>
      </c>
      <c r="Y790" s="65">
        <v>0</v>
      </c>
      <c r="Z790" s="16" t="str">
        <v/>
      </c>
      <c r="AB790" s="15">
        <v>0</v>
      </c>
      <c r="AC790" s="16" t="str">
        <v/>
      </c>
      <c r="AF790" s="14">
        <v>0</v>
      </c>
      <c r="AG790" s="14">
        <v>0</v>
      </c>
      <c r="AH790" s="14">
        <v>0</v>
      </c>
      <c r="AI790" s="14">
        <v>0</v>
      </c>
      <c r="AK790" s="15">
        <v>0</v>
      </c>
    </row>
    <row r="791" spans="1:37" ht="15" customHeight="1" x14ac:dyDescent="0.3">
      <c r="A791" s="23"/>
      <c r="B791" s="39"/>
      <c r="C791" s="39"/>
      <c r="D791" s="53">
        <v>0</v>
      </c>
      <c r="E791" s="40"/>
      <c r="G791" s="54"/>
      <c r="H791" s="51"/>
      <c r="R791" s="75">
        <v>0</v>
      </c>
      <c r="S791" s="76" t="str">
        <v/>
      </c>
      <c r="T791" s="62">
        <v>0</v>
      </c>
      <c r="V791" s="75">
        <v>0</v>
      </c>
      <c r="W791" s="76" t="str">
        <v/>
      </c>
      <c r="X791" s="67">
        <v>0</v>
      </c>
      <c r="Y791" s="65">
        <v>0</v>
      </c>
      <c r="Z791" s="16" t="str">
        <v/>
      </c>
      <c r="AB791" s="15">
        <v>0</v>
      </c>
      <c r="AC791" s="16" t="str">
        <v/>
      </c>
      <c r="AF791" s="14">
        <v>0</v>
      </c>
      <c r="AG791" s="14">
        <v>0</v>
      </c>
      <c r="AH791" s="14">
        <v>0</v>
      </c>
      <c r="AI791" s="14">
        <v>0</v>
      </c>
      <c r="AK791" s="15">
        <v>0</v>
      </c>
    </row>
    <row r="792" spans="1:37" ht="15" customHeight="1" x14ac:dyDescent="0.3">
      <c r="A792" s="23"/>
      <c r="B792" s="39"/>
      <c r="C792" s="39"/>
      <c r="D792" s="53">
        <v>0</v>
      </c>
      <c r="E792" s="40"/>
      <c r="G792" s="54"/>
      <c r="H792" s="51"/>
      <c r="R792" s="75">
        <v>0</v>
      </c>
      <c r="S792" s="76" t="str">
        <v/>
      </c>
      <c r="T792" s="62">
        <v>0</v>
      </c>
      <c r="V792" s="75">
        <v>0</v>
      </c>
      <c r="W792" s="76" t="str">
        <v/>
      </c>
      <c r="X792" s="67">
        <v>0</v>
      </c>
      <c r="Y792" s="65">
        <v>0</v>
      </c>
      <c r="Z792" s="16" t="str">
        <v/>
      </c>
      <c r="AB792" s="15">
        <v>0</v>
      </c>
      <c r="AC792" s="16" t="str">
        <v/>
      </c>
      <c r="AF792" s="14">
        <v>0</v>
      </c>
      <c r="AG792" s="14">
        <v>0</v>
      </c>
      <c r="AH792" s="14">
        <v>0</v>
      </c>
      <c r="AI792" s="14">
        <v>0</v>
      </c>
      <c r="AK792" s="15">
        <v>0</v>
      </c>
    </row>
    <row r="793" spans="1:37" ht="15" customHeight="1" x14ac:dyDescent="0.3">
      <c r="A793" s="23"/>
      <c r="B793" s="39"/>
      <c r="C793" s="39"/>
      <c r="D793" s="53">
        <v>0</v>
      </c>
      <c r="E793" s="40"/>
      <c r="G793" s="54"/>
      <c r="H793" s="51"/>
      <c r="R793" s="75">
        <v>0</v>
      </c>
      <c r="S793" s="76" t="str">
        <v/>
      </c>
      <c r="T793" s="62">
        <v>0</v>
      </c>
      <c r="V793" s="75">
        <v>0</v>
      </c>
      <c r="W793" s="76" t="str">
        <v/>
      </c>
      <c r="X793" s="67">
        <v>0</v>
      </c>
      <c r="Y793" s="65">
        <v>0</v>
      </c>
      <c r="Z793" s="16" t="str">
        <v/>
      </c>
      <c r="AB793" s="15">
        <v>0</v>
      </c>
      <c r="AC793" s="16" t="str">
        <v/>
      </c>
      <c r="AF793" s="14">
        <v>0</v>
      </c>
      <c r="AG793" s="14">
        <v>0</v>
      </c>
      <c r="AH793" s="14">
        <v>0</v>
      </c>
      <c r="AI793" s="14">
        <v>0</v>
      </c>
      <c r="AK793" s="15">
        <v>0</v>
      </c>
    </row>
    <row r="794" spans="1:37" ht="15" customHeight="1" x14ac:dyDescent="0.3">
      <c r="A794" s="23"/>
      <c r="B794" s="39"/>
      <c r="C794" s="39"/>
      <c r="D794" s="53">
        <v>0</v>
      </c>
      <c r="E794" s="40"/>
      <c r="G794" s="54"/>
      <c r="H794" s="51"/>
      <c r="R794" s="75">
        <v>0</v>
      </c>
      <c r="S794" s="76" t="str">
        <v/>
      </c>
      <c r="T794" s="62">
        <v>0</v>
      </c>
      <c r="V794" s="75">
        <v>0</v>
      </c>
      <c r="W794" s="76" t="str">
        <v/>
      </c>
      <c r="X794" s="67">
        <v>0</v>
      </c>
      <c r="Y794" s="65">
        <v>0</v>
      </c>
      <c r="Z794" s="16" t="str">
        <v/>
      </c>
      <c r="AB794" s="15">
        <v>0</v>
      </c>
      <c r="AC794" s="16" t="str">
        <v/>
      </c>
      <c r="AF794" s="14">
        <v>0</v>
      </c>
      <c r="AG794" s="14">
        <v>0</v>
      </c>
      <c r="AH794" s="14">
        <v>0</v>
      </c>
      <c r="AI794" s="14">
        <v>0</v>
      </c>
      <c r="AK794" s="15">
        <v>0</v>
      </c>
    </row>
    <row r="795" spans="1:37" ht="15" customHeight="1" x14ac:dyDescent="0.3">
      <c r="A795" s="23"/>
      <c r="B795" s="39"/>
      <c r="C795" s="39"/>
      <c r="D795" s="53">
        <v>0</v>
      </c>
      <c r="E795" s="40"/>
      <c r="G795" s="54"/>
      <c r="H795" s="51"/>
      <c r="R795" s="75">
        <v>0</v>
      </c>
      <c r="S795" s="76" t="str">
        <v/>
      </c>
      <c r="T795" s="62">
        <v>0</v>
      </c>
      <c r="V795" s="75">
        <v>0</v>
      </c>
      <c r="W795" s="76" t="str">
        <v/>
      </c>
      <c r="X795" s="67">
        <v>0</v>
      </c>
      <c r="Y795" s="65">
        <v>0</v>
      </c>
      <c r="Z795" s="16" t="str">
        <v/>
      </c>
      <c r="AB795" s="15">
        <v>0</v>
      </c>
      <c r="AC795" s="16" t="str">
        <v/>
      </c>
      <c r="AF795" s="14">
        <v>0</v>
      </c>
      <c r="AG795" s="14">
        <v>0</v>
      </c>
      <c r="AH795" s="14">
        <v>0</v>
      </c>
      <c r="AI795" s="14">
        <v>0</v>
      </c>
      <c r="AK795" s="15">
        <v>0</v>
      </c>
    </row>
    <row r="796" spans="1:37" ht="15" customHeight="1" x14ac:dyDescent="0.3">
      <c r="A796" s="23"/>
      <c r="B796" s="39"/>
      <c r="C796" s="39"/>
      <c r="D796" s="53">
        <v>0</v>
      </c>
      <c r="E796" s="40"/>
      <c r="G796" s="54"/>
      <c r="H796" s="51"/>
      <c r="R796" s="75">
        <v>0</v>
      </c>
      <c r="S796" s="76" t="str">
        <v/>
      </c>
      <c r="T796" s="62">
        <v>0</v>
      </c>
      <c r="V796" s="75">
        <v>0</v>
      </c>
      <c r="W796" s="76" t="str">
        <v/>
      </c>
      <c r="X796" s="67">
        <v>0</v>
      </c>
      <c r="Y796" s="65">
        <v>0</v>
      </c>
      <c r="Z796" s="16" t="str">
        <v/>
      </c>
      <c r="AB796" s="15">
        <v>0</v>
      </c>
      <c r="AC796" s="16" t="str">
        <v/>
      </c>
      <c r="AF796" s="14">
        <v>0</v>
      </c>
      <c r="AG796" s="14">
        <v>0</v>
      </c>
      <c r="AH796" s="14">
        <v>0</v>
      </c>
      <c r="AI796" s="14">
        <v>0</v>
      </c>
      <c r="AK796" s="15">
        <v>0</v>
      </c>
    </row>
    <row r="797" spans="1:37" ht="15" customHeight="1" x14ac:dyDescent="0.3">
      <c r="A797" s="23"/>
      <c r="B797" s="39"/>
      <c r="C797" s="39"/>
      <c r="D797" s="53">
        <v>0</v>
      </c>
      <c r="E797" s="40"/>
      <c r="G797" s="54"/>
      <c r="H797" s="51"/>
      <c r="R797" s="75">
        <v>0</v>
      </c>
      <c r="S797" s="76" t="str">
        <v/>
      </c>
      <c r="T797" s="62">
        <v>0</v>
      </c>
      <c r="V797" s="75">
        <v>0</v>
      </c>
      <c r="W797" s="76" t="str">
        <v/>
      </c>
      <c r="X797" s="67">
        <v>0</v>
      </c>
      <c r="Y797" s="65">
        <v>0</v>
      </c>
      <c r="Z797" s="16" t="str">
        <v/>
      </c>
      <c r="AB797" s="15">
        <v>0</v>
      </c>
      <c r="AC797" s="16" t="str">
        <v/>
      </c>
      <c r="AF797" s="14">
        <v>0</v>
      </c>
      <c r="AG797" s="14">
        <v>0</v>
      </c>
      <c r="AH797" s="14">
        <v>0</v>
      </c>
      <c r="AI797" s="14">
        <v>0</v>
      </c>
      <c r="AK797" s="15">
        <v>0</v>
      </c>
    </row>
    <row r="798" spans="1:37" ht="15" customHeight="1" x14ac:dyDescent="0.3">
      <c r="A798" s="23"/>
      <c r="B798" s="39"/>
      <c r="C798" s="39"/>
      <c r="D798" s="53">
        <v>0</v>
      </c>
      <c r="E798" s="40"/>
      <c r="G798" s="54"/>
      <c r="H798" s="51"/>
      <c r="R798" s="75">
        <v>0</v>
      </c>
      <c r="S798" s="76" t="str">
        <v/>
      </c>
      <c r="T798" s="62">
        <v>0</v>
      </c>
      <c r="V798" s="75">
        <v>0</v>
      </c>
      <c r="W798" s="76" t="str">
        <v/>
      </c>
      <c r="X798" s="67">
        <v>0</v>
      </c>
      <c r="Y798" s="65">
        <v>0</v>
      </c>
      <c r="Z798" s="16" t="str">
        <v/>
      </c>
      <c r="AB798" s="15">
        <v>0</v>
      </c>
      <c r="AC798" s="16" t="str">
        <v/>
      </c>
      <c r="AF798" s="14">
        <v>0</v>
      </c>
      <c r="AG798" s="14">
        <v>0</v>
      </c>
      <c r="AH798" s="14">
        <v>0</v>
      </c>
      <c r="AI798" s="14">
        <v>0</v>
      </c>
      <c r="AK798" s="15">
        <v>0</v>
      </c>
    </row>
    <row r="799" spans="1:37" ht="15" customHeight="1" x14ac:dyDescent="0.3">
      <c r="A799" s="23"/>
      <c r="B799" s="39"/>
      <c r="C799" s="39"/>
      <c r="D799" s="53">
        <v>0</v>
      </c>
      <c r="E799" s="40"/>
      <c r="G799" s="54"/>
      <c r="H799" s="51"/>
      <c r="R799" s="75">
        <v>0</v>
      </c>
      <c r="S799" s="76" t="str">
        <v/>
      </c>
      <c r="T799" s="62">
        <v>0</v>
      </c>
      <c r="V799" s="75">
        <v>0</v>
      </c>
      <c r="W799" s="76" t="str">
        <v/>
      </c>
      <c r="X799" s="67">
        <v>0</v>
      </c>
      <c r="Y799" s="65">
        <v>0</v>
      </c>
      <c r="Z799" s="16" t="str">
        <v/>
      </c>
      <c r="AB799" s="15">
        <v>0</v>
      </c>
      <c r="AC799" s="16" t="str">
        <v/>
      </c>
      <c r="AF799" s="14">
        <v>0</v>
      </c>
      <c r="AG799" s="14">
        <v>0</v>
      </c>
      <c r="AH799" s="14">
        <v>0</v>
      </c>
      <c r="AI799" s="14">
        <v>0</v>
      </c>
      <c r="AK799" s="15">
        <v>0</v>
      </c>
    </row>
    <row r="800" spans="1:37" ht="15" customHeight="1" x14ac:dyDescent="0.3">
      <c r="A800" s="23"/>
      <c r="B800" s="39"/>
      <c r="C800" s="39"/>
      <c r="D800" s="53">
        <v>0</v>
      </c>
      <c r="E800" s="40"/>
      <c r="G800" s="54"/>
      <c r="H800" s="51"/>
      <c r="R800" s="75">
        <v>0</v>
      </c>
      <c r="S800" s="76" t="str">
        <v/>
      </c>
      <c r="T800" s="62">
        <v>0</v>
      </c>
      <c r="V800" s="75">
        <v>0</v>
      </c>
      <c r="W800" s="76" t="str">
        <v/>
      </c>
      <c r="X800" s="67">
        <v>0</v>
      </c>
      <c r="Y800" s="65">
        <v>0</v>
      </c>
      <c r="Z800" s="16" t="str">
        <v/>
      </c>
      <c r="AB800" s="15">
        <v>0</v>
      </c>
      <c r="AC800" s="16" t="str">
        <v/>
      </c>
      <c r="AF800" s="14">
        <v>0</v>
      </c>
      <c r="AG800" s="14">
        <v>0</v>
      </c>
      <c r="AH800" s="14">
        <v>0</v>
      </c>
      <c r="AI800" s="14">
        <v>0</v>
      </c>
      <c r="AK800" s="15">
        <v>0</v>
      </c>
    </row>
    <row r="801" spans="1:37" ht="15" customHeight="1" x14ac:dyDescent="0.3">
      <c r="A801" s="23"/>
      <c r="B801" s="39"/>
      <c r="C801" s="39"/>
      <c r="D801" s="53">
        <v>0</v>
      </c>
      <c r="E801" s="40"/>
      <c r="G801" s="54"/>
      <c r="H801" s="51"/>
      <c r="R801" s="75">
        <v>0</v>
      </c>
      <c r="S801" s="76" t="str">
        <v/>
      </c>
      <c r="T801" s="62">
        <v>0</v>
      </c>
      <c r="V801" s="75">
        <v>0</v>
      </c>
      <c r="W801" s="76" t="str">
        <v/>
      </c>
      <c r="X801" s="67">
        <v>0</v>
      </c>
      <c r="Y801" s="65">
        <v>0</v>
      </c>
      <c r="Z801" s="16" t="str">
        <v/>
      </c>
      <c r="AB801" s="15">
        <v>0</v>
      </c>
      <c r="AC801" s="16" t="str">
        <v/>
      </c>
      <c r="AF801" s="14">
        <v>0</v>
      </c>
      <c r="AG801" s="14">
        <v>0</v>
      </c>
      <c r="AH801" s="14">
        <v>0</v>
      </c>
      <c r="AI801" s="14">
        <v>0</v>
      </c>
      <c r="AK801" s="15">
        <v>0</v>
      </c>
    </row>
    <row r="802" spans="1:37" ht="15" customHeight="1" x14ac:dyDescent="0.3">
      <c r="A802" s="23"/>
      <c r="B802" s="39"/>
      <c r="C802" s="39"/>
      <c r="D802" s="53">
        <v>0</v>
      </c>
      <c r="E802" s="40"/>
      <c r="G802" s="54"/>
      <c r="H802" s="51"/>
      <c r="R802" s="75">
        <v>0</v>
      </c>
      <c r="S802" s="76" t="str">
        <v/>
      </c>
      <c r="T802" s="62">
        <v>0</v>
      </c>
      <c r="V802" s="75">
        <v>0</v>
      </c>
      <c r="W802" s="76" t="str">
        <v/>
      </c>
      <c r="X802" s="67">
        <v>0</v>
      </c>
      <c r="Y802" s="65">
        <v>0</v>
      </c>
      <c r="Z802" s="16" t="str">
        <v/>
      </c>
      <c r="AB802" s="15">
        <v>0</v>
      </c>
      <c r="AC802" s="16" t="str">
        <v/>
      </c>
      <c r="AF802" s="14">
        <v>0</v>
      </c>
      <c r="AG802" s="14">
        <v>0</v>
      </c>
      <c r="AH802" s="14">
        <v>0</v>
      </c>
      <c r="AI802" s="14">
        <v>0</v>
      </c>
      <c r="AK802" s="15">
        <v>0</v>
      </c>
    </row>
    <row r="803" spans="1:37" ht="15" customHeight="1" x14ac:dyDescent="0.3">
      <c r="A803" s="23"/>
      <c r="B803" s="39"/>
      <c r="C803" s="39"/>
      <c r="D803" s="53">
        <v>0</v>
      </c>
      <c r="E803" s="40"/>
      <c r="G803" s="54"/>
      <c r="H803" s="51"/>
      <c r="R803" s="75">
        <v>0</v>
      </c>
      <c r="S803" s="76" t="str">
        <v/>
      </c>
      <c r="T803" s="62">
        <v>0</v>
      </c>
      <c r="V803" s="75">
        <v>0</v>
      </c>
      <c r="W803" s="76" t="str">
        <v/>
      </c>
      <c r="X803" s="67">
        <v>0</v>
      </c>
      <c r="Y803" s="65">
        <v>0</v>
      </c>
      <c r="Z803" s="16" t="str">
        <v/>
      </c>
      <c r="AB803" s="15">
        <v>0</v>
      </c>
      <c r="AC803" s="16" t="str">
        <v/>
      </c>
      <c r="AF803" s="14">
        <v>0</v>
      </c>
      <c r="AG803" s="14">
        <v>0</v>
      </c>
      <c r="AH803" s="14">
        <v>0</v>
      </c>
      <c r="AI803" s="14">
        <v>0</v>
      </c>
      <c r="AK803" s="15">
        <v>0</v>
      </c>
    </row>
    <row r="804" spans="1:37" ht="15" customHeight="1" x14ac:dyDescent="0.3">
      <c r="A804" s="23"/>
      <c r="B804" s="39"/>
      <c r="C804" s="39"/>
      <c r="D804" s="53">
        <v>0</v>
      </c>
      <c r="E804" s="40"/>
      <c r="G804" s="54"/>
      <c r="H804" s="51"/>
      <c r="R804" s="75">
        <v>0</v>
      </c>
      <c r="S804" s="76" t="str">
        <v/>
      </c>
      <c r="T804" s="62">
        <v>0</v>
      </c>
      <c r="V804" s="75">
        <v>0</v>
      </c>
      <c r="W804" s="76" t="str">
        <v/>
      </c>
      <c r="X804" s="67">
        <v>0</v>
      </c>
      <c r="Y804" s="65">
        <v>0</v>
      </c>
      <c r="Z804" s="16" t="str">
        <v/>
      </c>
      <c r="AB804" s="15">
        <v>0</v>
      </c>
      <c r="AC804" s="16" t="str">
        <v/>
      </c>
      <c r="AF804" s="14">
        <v>0</v>
      </c>
      <c r="AG804" s="14">
        <v>0</v>
      </c>
      <c r="AH804" s="14">
        <v>0</v>
      </c>
      <c r="AI804" s="14">
        <v>0</v>
      </c>
      <c r="AK804" s="15">
        <v>0</v>
      </c>
    </row>
    <row r="805" spans="1:37" ht="15" customHeight="1" x14ac:dyDescent="0.3">
      <c r="A805" s="23"/>
      <c r="B805" s="39"/>
      <c r="C805" s="39"/>
      <c r="D805" s="53">
        <v>0</v>
      </c>
      <c r="E805" s="40"/>
      <c r="G805" s="54"/>
      <c r="H805" s="51"/>
      <c r="R805" s="75">
        <v>0</v>
      </c>
      <c r="S805" s="76" t="str">
        <v/>
      </c>
      <c r="T805" s="62">
        <v>0</v>
      </c>
      <c r="V805" s="75">
        <v>0</v>
      </c>
      <c r="W805" s="76" t="str">
        <v/>
      </c>
      <c r="X805" s="67">
        <v>0</v>
      </c>
      <c r="Y805" s="65">
        <v>0</v>
      </c>
      <c r="Z805" s="16" t="str">
        <v/>
      </c>
      <c r="AB805" s="15">
        <v>0</v>
      </c>
      <c r="AC805" s="16" t="str">
        <v/>
      </c>
      <c r="AF805" s="14">
        <v>0</v>
      </c>
      <c r="AG805" s="14">
        <v>0</v>
      </c>
      <c r="AH805" s="14">
        <v>0</v>
      </c>
      <c r="AI805" s="14">
        <v>0</v>
      </c>
      <c r="AK805" s="15">
        <v>0</v>
      </c>
    </row>
    <row r="806" spans="1:37" ht="15" customHeight="1" x14ac:dyDescent="0.3">
      <c r="A806" s="23"/>
      <c r="B806" s="39"/>
      <c r="C806" s="39"/>
      <c r="D806" s="53">
        <v>0</v>
      </c>
      <c r="E806" s="40"/>
      <c r="G806" s="54"/>
      <c r="H806" s="51"/>
      <c r="R806" s="75">
        <v>0</v>
      </c>
      <c r="S806" s="76" t="str">
        <v/>
      </c>
      <c r="T806" s="62">
        <v>0</v>
      </c>
      <c r="V806" s="75">
        <v>0</v>
      </c>
      <c r="W806" s="76" t="str">
        <v/>
      </c>
      <c r="X806" s="67">
        <v>0</v>
      </c>
      <c r="Y806" s="65">
        <v>0</v>
      </c>
      <c r="Z806" s="16" t="str">
        <v/>
      </c>
      <c r="AB806" s="15">
        <v>0</v>
      </c>
      <c r="AC806" s="16" t="str">
        <v/>
      </c>
      <c r="AF806" s="14">
        <v>0</v>
      </c>
      <c r="AG806" s="14">
        <v>0</v>
      </c>
      <c r="AH806" s="14">
        <v>0</v>
      </c>
      <c r="AI806" s="14">
        <v>0</v>
      </c>
      <c r="AK806" s="15">
        <v>0</v>
      </c>
    </row>
    <row r="807" spans="1:37" ht="15" customHeight="1" x14ac:dyDescent="0.3">
      <c r="A807" s="23"/>
      <c r="B807" s="39"/>
      <c r="C807" s="39"/>
      <c r="D807" s="53">
        <v>0</v>
      </c>
      <c r="E807" s="40"/>
      <c r="G807" s="54"/>
      <c r="H807" s="51"/>
      <c r="R807" s="75">
        <v>0</v>
      </c>
      <c r="S807" s="76" t="str">
        <v/>
      </c>
      <c r="T807" s="62">
        <v>0</v>
      </c>
      <c r="V807" s="75">
        <v>0</v>
      </c>
      <c r="W807" s="76" t="str">
        <v/>
      </c>
      <c r="X807" s="67">
        <v>0</v>
      </c>
      <c r="Y807" s="65">
        <v>0</v>
      </c>
      <c r="Z807" s="16" t="str">
        <v/>
      </c>
      <c r="AB807" s="15">
        <v>0</v>
      </c>
      <c r="AC807" s="16" t="str">
        <v/>
      </c>
      <c r="AF807" s="14">
        <v>0</v>
      </c>
      <c r="AG807" s="14">
        <v>0</v>
      </c>
      <c r="AH807" s="14">
        <v>0</v>
      </c>
      <c r="AI807" s="14">
        <v>0</v>
      </c>
      <c r="AK807" s="15">
        <v>0</v>
      </c>
    </row>
    <row r="808" spans="1:37" ht="15" customHeight="1" x14ac:dyDescent="0.3">
      <c r="A808" s="23"/>
      <c r="B808" s="39"/>
      <c r="C808" s="39"/>
      <c r="D808" s="53">
        <v>0</v>
      </c>
      <c r="E808" s="40"/>
      <c r="G808" s="54"/>
      <c r="H808" s="51"/>
      <c r="R808" s="75">
        <v>0</v>
      </c>
      <c r="S808" s="76" t="str">
        <v/>
      </c>
      <c r="T808" s="62">
        <v>0</v>
      </c>
      <c r="V808" s="75">
        <v>0</v>
      </c>
      <c r="W808" s="76" t="str">
        <v/>
      </c>
      <c r="X808" s="67">
        <v>0</v>
      </c>
      <c r="Y808" s="65">
        <v>0</v>
      </c>
      <c r="Z808" s="16" t="str">
        <v/>
      </c>
      <c r="AB808" s="15">
        <v>0</v>
      </c>
      <c r="AC808" s="16" t="str">
        <v/>
      </c>
      <c r="AF808" s="14">
        <v>0</v>
      </c>
      <c r="AG808" s="14">
        <v>0</v>
      </c>
      <c r="AH808" s="14">
        <v>0</v>
      </c>
      <c r="AI808" s="14">
        <v>0</v>
      </c>
      <c r="AK808" s="15">
        <v>0</v>
      </c>
    </row>
    <row r="809" spans="1:37" ht="15" customHeight="1" x14ac:dyDescent="0.3">
      <c r="A809" s="23"/>
      <c r="B809" s="39"/>
      <c r="C809" s="39"/>
      <c r="D809" s="53">
        <v>0</v>
      </c>
      <c r="E809" s="40"/>
      <c r="G809" s="54"/>
      <c r="H809" s="51"/>
      <c r="R809" s="75">
        <v>0</v>
      </c>
      <c r="S809" s="76" t="str">
        <v/>
      </c>
      <c r="T809" s="62">
        <v>0</v>
      </c>
      <c r="V809" s="75">
        <v>0</v>
      </c>
      <c r="W809" s="76" t="str">
        <v/>
      </c>
      <c r="X809" s="67">
        <v>0</v>
      </c>
      <c r="Y809" s="65">
        <v>0</v>
      </c>
      <c r="Z809" s="16" t="str">
        <v/>
      </c>
      <c r="AB809" s="15">
        <v>0</v>
      </c>
      <c r="AC809" s="16" t="str">
        <v/>
      </c>
      <c r="AF809" s="14">
        <v>0</v>
      </c>
      <c r="AG809" s="14">
        <v>0</v>
      </c>
      <c r="AH809" s="14">
        <v>0</v>
      </c>
      <c r="AI809" s="14">
        <v>0</v>
      </c>
      <c r="AK809" s="15">
        <v>0</v>
      </c>
    </row>
    <row r="810" spans="1:37" ht="15" customHeight="1" x14ac:dyDescent="0.3">
      <c r="A810" s="23"/>
      <c r="B810" s="39"/>
      <c r="C810" s="39"/>
      <c r="D810" s="53">
        <v>0</v>
      </c>
      <c r="E810" s="40"/>
      <c r="G810" s="54"/>
      <c r="H810" s="51"/>
      <c r="R810" s="75">
        <v>0</v>
      </c>
      <c r="S810" s="76" t="str">
        <v/>
      </c>
      <c r="T810" s="62">
        <v>0</v>
      </c>
      <c r="V810" s="75">
        <v>0</v>
      </c>
      <c r="W810" s="76" t="str">
        <v/>
      </c>
      <c r="X810" s="67">
        <v>0</v>
      </c>
      <c r="Y810" s="65">
        <v>0</v>
      </c>
      <c r="Z810" s="16" t="str">
        <v/>
      </c>
      <c r="AB810" s="15">
        <v>0</v>
      </c>
      <c r="AC810" s="16" t="str">
        <v/>
      </c>
      <c r="AF810" s="14">
        <v>0</v>
      </c>
      <c r="AG810" s="14">
        <v>0</v>
      </c>
      <c r="AH810" s="14">
        <v>0</v>
      </c>
      <c r="AI810" s="14">
        <v>0</v>
      </c>
      <c r="AK810" s="15">
        <v>0</v>
      </c>
    </row>
    <row r="811" spans="1:37" ht="15" customHeight="1" x14ac:dyDescent="0.3">
      <c r="A811" s="23"/>
      <c r="B811" s="39"/>
      <c r="C811" s="39"/>
      <c r="D811" s="53">
        <v>0</v>
      </c>
      <c r="E811" s="40"/>
      <c r="G811" s="54"/>
      <c r="H811" s="51"/>
      <c r="R811" s="75">
        <v>0</v>
      </c>
      <c r="S811" s="76" t="str">
        <v/>
      </c>
      <c r="T811" s="62">
        <v>0</v>
      </c>
      <c r="V811" s="75">
        <v>0</v>
      </c>
      <c r="W811" s="76" t="str">
        <v/>
      </c>
      <c r="X811" s="67">
        <v>0</v>
      </c>
      <c r="Y811" s="65">
        <v>0</v>
      </c>
      <c r="Z811" s="16" t="str">
        <v/>
      </c>
      <c r="AB811" s="15">
        <v>0</v>
      </c>
      <c r="AC811" s="16" t="str">
        <v/>
      </c>
      <c r="AF811" s="14">
        <v>0</v>
      </c>
      <c r="AG811" s="14">
        <v>0</v>
      </c>
      <c r="AH811" s="14">
        <v>0</v>
      </c>
      <c r="AI811" s="14">
        <v>0</v>
      </c>
      <c r="AK811" s="15">
        <v>0</v>
      </c>
    </row>
    <row r="812" spans="1:37" ht="15" customHeight="1" x14ac:dyDescent="0.3">
      <c r="A812" s="23"/>
      <c r="B812" s="39"/>
      <c r="C812" s="39"/>
      <c r="D812" s="53">
        <v>0</v>
      </c>
      <c r="E812" s="40"/>
      <c r="G812" s="54"/>
      <c r="H812" s="51"/>
      <c r="R812" s="75">
        <v>0</v>
      </c>
      <c r="S812" s="76" t="str">
        <v/>
      </c>
      <c r="T812" s="62">
        <v>0</v>
      </c>
      <c r="V812" s="75">
        <v>0</v>
      </c>
      <c r="W812" s="76" t="str">
        <v/>
      </c>
      <c r="X812" s="67">
        <v>0</v>
      </c>
      <c r="Y812" s="65">
        <v>0</v>
      </c>
      <c r="Z812" s="16" t="str">
        <v/>
      </c>
      <c r="AB812" s="15">
        <v>0</v>
      </c>
      <c r="AC812" s="16" t="str">
        <v/>
      </c>
      <c r="AF812" s="14">
        <v>0</v>
      </c>
      <c r="AG812" s="14">
        <v>0</v>
      </c>
      <c r="AH812" s="14">
        <v>0</v>
      </c>
      <c r="AI812" s="14">
        <v>0</v>
      </c>
      <c r="AK812" s="15">
        <v>0</v>
      </c>
    </row>
    <row r="813" spans="1:37" ht="15" customHeight="1" x14ac:dyDescent="0.3">
      <c r="A813" s="23"/>
      <c r="B813" s="39"/>
      <c r="C813" s="39"/>
      <c r="D813" s="53">
        <v>0</v>
      </c>
      <c r="E813" s="40"/>
      <c r="G813" s="54"/>
      <c r="H813" s="51"/>
      <c r="R813" s="75">
        <v>0</v>
      </c>
      <c r="S813" s="76" t="str">
        <v/>
      </c>
      <c r="T813" s="62">
        <v>0</v>
      </c>
      <c r="V813" s="75">
        <v>0</v>
      </c>
      <c r="W813" s="76" t="str">
        <v/>
      </c>
      <c r="X813" s="67">
        <v>0</v>
      </c>
      <c r="Y813" s="65">
        <v>0</v>
      </c>
      <c r="Z813" s="16" t="str">
        <v/>
      </c>
      <c r="AB813" s="15">
        <v>0</v>
      </c>
      <c r="AC813" s="16" t="str">
        <v/>
      </c>
      <c r="AF813" s="14">
        <v>0</v>
      </c>
      <c r="AG813" s="14">
        <v>0</v>
      </c>
      <c r="AH813" s="14">
        <v>0</v>
      </c>
      <c r="AI813" s="14">
        <v>0</v>
      </c>
      <c r="AK813" s="15">
        <v>0</v>
      </c>
    </row>
    <row r="814" spans="1:37" ht="15" customHeight="1" x14ac:dyDescent="0.3">
      <c r="A814" s="23"/>
      <c r="B814" s="39"/>
      <c r="C814" s="39"/>
      <c r="D814" s="53">
        <v>0</v>
      </c>
      <c r="E814" s="40"/>
      <c r="G814" s="54"/>
      <c r="H814" s="51"/>
      <c r="R814" s="75">
        <v>0</v>
      </c>
      <c r="S814" s="76" t="str">
        <v/>
      </c>
      <c r="T814" s="62">
        <v>0</v>
      </c>
      <c r="V814" s="75">
        <v>0</v>
      </c>
      <c r="W814" s="76" t="str">
        <v/>
      </c>
      <c r="X814" s="67">
        <v>0</v>
      </c>
      <c r="Y814" s="65">
        <v>0</v>
      </c>
      <c r="Z814" s="16" t="str">
        <v/>
      </c>
      <c r="AB814" s="15">
        <v>0</v>
      </c>
      <c r="AC814" s="16" t="str">
        <v/>
      </c>
      <c r="AF814" s="14">
        <v>0</v>
      </c>
      <c r="AG814" s="14">
        <v>0</v>
      </c>
      <c r="AH814" s="14">
        <v>0</v>
      </c>
      <c r="AI814" s="14">
        <v>0</v>
      </c>
      <c r="AK814" s="15">
        <v>0</v>
      </c>
    </row>
    <row r="815" spans="1:37" ht="15" customHeight="1" x14ac:dyDescent="0.3">
      <c r="A815" s="23"/>
      <c r="B815" s="39"/>
      <c r="C815" s="39"/>
      <c r="D815" s="53">
        <v>0</v>
      </c>
      <c r="E815" s="40"/>
      <c r="G815" s="54"/>
      <c r="H815" s="51"/>
      <c r="R815" s="75">
        <v>0</v>
      </c>
      <c r="S815" s="76" t="str">
        <v/>
      </c>
      <c r="T815" s="62">
        <v>0</v>
      </c>
      <c r="V815" s="75">
        <v>0</v>
      </c>
      <c r="W815" s="76" t="str">
        <v/>
      </c>
      <c r="X815" s="67">
        <v>0</v>
      </c>
      <c r="Y815" s="65">
        <v>0</v>
      </c>
      <c r="Z815" s="16" t="str">
        <v/>
      </c>
      <c r="AB815" s="15">
        <v>0</v>
      </c>
      <c r="AC815" s="16" t="str">
        <v/>
      </c>
      <c r="AF815" s="14">
        <v>0</v>
      </c>
      <c r="AG815" s="14">
        <v>0</v>
      </c>
      <c r="AH815" s="14">
        <v>0</v>
      </c>
      <c r="AI815" s="14">
        <v>0</v>
      </c>
      <c r="AK815" s="15">
        <v>0</v>
      </c>
    </row>
    <row r="816" spans="1:37" ht="15" customHeight="1" x14ac:dyDescent="0.3">
      <c r="A816" s="23"/>
      <c r="B816" s="39"/>
      <c r="C816" s="39"/>
      <c r="D816" s="53">
        <v>0</v>
      </c>
      <c r="E816" s="40"/>
      <c r="G816" s="54"/>
      <c r="H816" s="51"/>
      <c r="R816" s="75">
        <v>0</v>
      </c>
      <c r="S816" s="76" t="str">
        <v/>
      </c>
      <c r="T816" s="62">
        <v>0</v>
      </c>
      <c r="V816" s="75">
        <v>0</v>
      </c>
      <c r="W816" s="76" t="str">
        <v/>
      </c>
      <c r="X816" s="67">
        <v>0</v>
      </c>
      <c r="Y816" s="65">
        <v>0</v>
      </c>
      <c r="Z816" s="16" t="str">
        <v/>
      </c>
      <c r="AB816" s="15">
        <v>0</v>
      </c>
      <c r="AC816" s="16" t="str">
        <v/>
      </c>
      <c r="AF816" s="14">
        <v>0</v>
      </c>
      <c r="AG816" s="14">
        <v>0</v>
      </c>
      <c r="AH816" s="14">
        <v>0</v>
      </c>
      <c r="AI816" s="14">
        <v>0</v>
      </c>
      <c r="AK816" s="15">
        <v>0</v>
      </c>
    </row>
    <row r="817" spans="1:37" ht="15" customHeight="1" x14ac:dyDescent="0.3">
      <c r="A817" s="23"/>
      <c r="B817" s="39"/>
      <c r="C817" s="39"/>
      <c r="D817" s="53">
        <v>0</v>
      </c>
      <c r="E817" s="40"/>
      <c r="G817" s="54"/>
      <c r="H817" s="51"/>
      <c r="R817" s="75">
        <v>0</v>
      </c>
      <c r="S817" s="76" t="str">
        <v/>
      </c>
      <c r="T817" s="62">
        <v>0</v>
      </c>
      <c r="V817" s="75">
        <v>0</v>
      </c>
      <c r="W817" s="76" t="str">
        <v/>
      </c>
      <c r="X817" s="67">
        <v>0</v>
      </c>
      <c r="Y817" s="65">
        <v>0</v>
      </c>
      <c r="Z817" s="16" t="str">
        <v/>
      </c>
      <c r="AB817" s="15">
        <v>0</v>
      </c>
      <c r="AC817" s="16" t="str">
        <v/>
      </c>
      <c r="AF817" s="14">
        <v>0</v>
      </c>
      <c r="AG817" s="14">
        <v>0</v>
      </c>
      <c r="AH817" s="14">
        <v>0</v>
      </c>
      <c r="AI817" s="14">
        <v>0</v>
      </c>
      <c r="AK817" s="15">
        <v>0</v>
      </c>
    </row>
    <row r="818" spans="1:37" ht="15" customHeight="1" x14ac:dyDescent="0.3">
      <c r="A818" s="23"/>
      <c r="B818" s="39"/>
      <c r="C818" s="39"/>
      <c r="D818" s="53">
        <v>0</v>
      </c>
      <c r="E818" s="40"/>
      <c r="G818" s="54"/>
      <c r="H818" s="51"/>
      <c r="R818" s="75">
        <v>0</v>
      </c>
      <c r="S818" s="76" t="str">
        <v/>
      </c>
      <c r="T818" s="62">
        <v>0</v>
      </c>
      <c r="V818" s="75">
        <v>0</v>
      </c>
      <c r="W818" s="76" t="str">
        <v/>
      </c>
      <c r="X818" s="67">
        <v>0</v>
      </c>
      <c r="Y818" s="65">
        <v>0</v>
      </c>
      <c r="Z818" s="16" t="str">
        <v/>
      </c>
      <c r="AB818" s="15">
        <v>0</v>
      </c>
      <c r="AC818" s="16" t="str">
        <v/>
      </c>
      <c r="AF818" s="14">
        <v>0</v>
      </c>
      <c r="AG818" s="14">
        <v>0</v>
      </c>
      <c r="AH818" s="14">
        <v>0</v>
      </c>
      <c r="AI818" s="14">
        <v>0</v>
      </c>
      <c r="AK818" s="15">
        <v>0</v>
      </c>
    </row>
    <row r="819" spans="1:37" ht="15" customHeight="1" x14ac:dyDescent="0.3">
      <c r="A819" s="23"/>
      <c r="B819" s="39"/>
      <c r="C819" s="39"/>
      <c r="D819" s="53">
        <v>0</v>
      </c>
      <c r="E819" s="40"/>
      <c r="G819" s="54"/>
      <c r="H819" s="51"/>
      <c r="R819" s="75">
        <v>0</v>
      </c>
      <c r="S819" s="76" t="str">
        <v/>
      </c>
      <c r="T819" s="62">
        <v>0</v>
      </c>
      <c r="V819" s="75">
        <v>0</v>
      </c>
      <c r="W819" s="76" t="str">
        <v/>
      </c>
      <c r="X819" s="67">
        <v>0</v>
      </c>
      <c r="Y819" s="65">
        <v>0</v>
      </c>
      <c r="Z819" s="16" t="str">
        <v/>
      </c>
      <c r="AB819" s="15">
        <v>0</v>
      </c>
      <c r="AC819" s="16" t="str">
        <v/>
      </c>
      <c r="AF819" s="14">
        <v>0</v>
      </c>
      <c r="AG819" s="14">
        <v>0</v>
      </c>
      <c r="AH819" s="14">
        <v>0</v>
      </c>
      <c r="AI819" s="14">
        <v>0</v>
      </c>
      <c r="AK819" s="15">
        <v>0</v>
      </c>
    </row>
    <row r="820" spans="1:37" ht="15" customHeight="1" x14ac:dyDescent="0.3">
      <c r="A820" s="23"/>
      <c r="B820" s="39"/>
      <c r="C820" s="39"/>
      <c r="D820" s="53">
        <v>0</v>
      </c>
      <c r="E820" s="40"/>
      <c r="G820" s="54"/>
      <c r="H820" s="51"/>
      <c r="R820" s="75">
        <v>0</v>
      </c>
      <c r="S820" s="76" t="str">
        <v/>
      </c>
      <c r="T820" s="62">
        <v>0</v>
      </c>
      <c r="V820" s="75">
        <v>0</v>
      </c>
      <c r="W820" s="76" t="str">
        <v/>
      </c>
      <c r="X820" s="67">
        <v>0</v>
      </c>
      <c r="Y820" s="65">
        <v>0</v>
      </c>
      <c r="Z820" s="16" t="str">
        <v/>
      </c>
      <c r="AB820" s="15">
        <v>0</v>
      </c>
      <c r="AC820" s="16" t="str">
        <v/>
      </c>
      <c r="AF820" s="14">
        <v>0</v>
      </c>
      <c r="AG820" s="14">
        <v>0</v>
      </c>
      <c r="AH820" s="14">
        <v>0</v>
      </c>
      <c r="AI820" s="14">
        <v>0</v>
      </c>
      <c r="AK820" s="15">
        <v>0</v>
      </c>
    </row>
    <row r="821" spans="1:37" ht="15" customHeight="1" x14ac:dyDescent="0.3">
      <c r="A821" s="23"/>
      <c r="B821" s="39"/>
      <c r="C821" s="39"/>
      <c r="D821" s="53">
        <v>0</v>
      </c>
      <c r="E821" s="40"/>
      <c r="G821" s="54"/>
      <c r="H821" s="51"/>
      <c r="R821" s="75">
        <v>0</v>
      </c>
      <c r="S821" s="76" t="str">
        <v/>
      </c>
      <c r="T821" s="62">
        <v>0</v>
      </c>
      <c r="V821" s="75">
        <v>0</v>
      </c>
      <c r="W821" s="76" t="str">
        <v/>
      </c>
      <c r="X821" s="67">
        <v>0</v>
      </c>
      <c r="Y821" s="65">
        <v>0</v>
      </c>
      <c r="Z821" s="16" t="str">
        <v/>
      </c>
      <c r="AB821" s="15">
        <v>0</v>
      </c>
      <c r="AC821" s="16" t="str">
        <v/>
      </c>
      <c r="AF821" s="14">
        <v>0</v>
      </c>
      <c r="AG821" s="14">
        <v>0</v>
      </c>
      <c r="AH821" s="14">
        <v>0</v>
      </c>
      <c r="AI821" s="14">
        <v>0</v>
      </c>
      <c r="AK821" s="15">
        <v>0</v>
      </c>
    </row>
    <row r="822" spans="1:37" ht="15" customHeight="1" x14ac:dyDescent="0.3">
      <c r="A822" s="23"/>
      <c r="B822" s="39"/>
      <c r="C822" s="39"/>
      <c r="D822" s="53">
        <v>0</v>
      </c>
      <c r="E822" s="40"/>
      <c r="G822" s="54"/>
      <c r="H822" s="51"/>
      <c r="R822" s="75">
        <v>0</v>
      </c>
      <c r="S822" s="76" t="str">
        <v/>
      </c>
      <c r="T822" s="62">
        <v>0</v>
      </c>
      <c r="V822" s="75">
        <v>0</v>
      </c>
      <c r="W822" s="76" t="str">
        <v/>
      </c>
      <c r="X822" s="67">
        <v>0</v>
      </c>
      <c r="Y822" s="65">
        <v>0</v>
      </c>
      <c r="Z822" s="16" t="str">
        <v/>
      </c>
      <c r="AB822" s="15">
        <v>0</v>
      </c>
      <c r="AC822" s="16" t="str">
        <v/>
      </c>
      <c r="AF822" s="14">
        <v>0</v>
      </c>
      <c r="AG822" s="14">
        <v>0</v>
      </c>
      <c r="AH822" s="14">
        <v>0</v>
      </c>
      <c r="AI822" s="14">
        <v>0</v>
      </c>
      <c r="AK822" s="15">
        <v>0</v>
      </c>
    </row>
    <row r="823" spans="1:37" ht="15" customHeight="1" x14ac:dyDescent="0.3">
      <c r="A823" s="23"/>
      <c r="B823" s="39"/>
      <c r="C823" s="39"/>
      <c r="D823" s="53">
        <v>0</v>
      </c>
      <c r="E823" s="40"/>
      <c r="G823" s="54"/>
      <c r="H823" s="51"/>
      <c r="R823" s="75">
        <v>0</v>
      </c>
      <c r="S823" s="76" t="str">
        <v/>
      </c>
      <c r="T823" s="62">
        <v>0</v>
      </c>
      <c r="V823" s="75">
        <v>0</v>
      </c>
      <c r="W823" s="76" t="str">
        <v/>
      </c>
      <c r="X823" s="67">
        <v>0</v>
      </c>
      <c r="Y823" s="65">
        <v>0</v>
      </c>
      <c r="Z823" s="16" t="str">
        <v/>
      </c>
      <c r="AB823" s="15">
        <v>0</v>
      </c>
      <c r="AC823" s="16" t="str">
        <v/>
      </c>
      <c r="AF823" s="14">
        <v>0</v>
      </c>
      <c r="AG823" s="14">
        <v>0</v>
      </c>
      <c r="AH823" s="14">
        <v>0</v>
      </c>
      <c r="AI823" s="14">
        <v>0</v>
      </c>
      <c r="AK823" s="15">
        <v>0</v>
      </c>
    </row>
    <row r="824" spans="1:37" ht="15" customHeight="1" x14ac:dyDescent="0.3">
      <c r="A824" s="23"/>
      <c r="B824" s="39"/>
      <c r="C824" s="39"/>
      <c r="D824" s="53">
        <v>0</v>
      </c>
      <c r="E824" s="40"/>
      <c r="G824" s="54"/>
      <c r="H824" s="51"/>
      <c r="R824" s="75">
        <v>0</v>
      </c>
      <c r="S824" s="76" t="str">
        <v/>
      </c>
      <c r="T824" s="62">
        <v>0</v>
      </c>
      <c r="V824" s="75">
        <v>0</v>
      </c>
      <c r="W824" s="76" t="str">
        <v/>
      </c>
      <c r="X824" s="67">
        <v>0</v>
      </c>
      <c r="Y824" s="65">
        <v>0</v>
      </c>
      <c r="Z824" s="16" t="str">
        <v/>
      </c>
      <c r="AB824" s="15">
        <v>0</v>
      </c>
      <c r="AC824" s="16" t="str">
        <v/>
      </c>
      <c r="AF824" s="14">
        <v>0</v>
      </c>
      <c r="AG824" s="14">
        <v>0</v>
      </c>
      <c r="AH824" s="14">
        <v>0</v>
      </c>
      <c r="AI824" s="14">
        <v>0</v>
      </c>
      <c r="AK824" s="15">
        <v>0</v>
      </c>
    </row>
    <row r="825" spans="1:37" ht="15" customHeight="1" x14ac:dyDescent="0.3">
      <c r="A825" s="23"/>
      <c r="B825" s="39"/>
      <c r="C825" s="39"/>
      <c r="D825" s="53">
        <v>0</v>
      </c>
      <c r="E825" s="40"/>
      <c r="G825" s="54"/>
      <c r="H825" s="51"/>
      <c r="R825" s="75">
        <v>0</v>
      </c>
      <c r="S825" s="76" t="str">
        <v/>
      </c>
      <c r="T825" s="62">
        <v>0</v>
      </c>
      <c r="V825" s="75">
        <v>0</v>
      </c>
      <c r="W825" s="76" t="str">
        <v/>
      </c>
      <c r="X825" s="67">
        <v>0</v>
      </c>
      <c r="Y825" s="65">
        <v>0</v>
      </c>
      <c r="Z825" s="16" t="str">
        <v/>
      </c>
      <c r="AB825" s="15">
        <v>0</v>
      </c>
      <c r="AC825" s="16" t="str">
        <v/>
      </c>
      <c r="AF825" s="14">
        <v>0</v>
      </c>
      <c r="AG825" s="14">
        <v>0</v>
      </c>
      <c r="AH825" s="14">
        <v>0</v>
      </c>
      <c r="AI825" s="14">
        <v>0</v>
      </c>
      <c r="AK825" s="15">
        <v>0</v>
      </c>
    </row>
    <row r="826" spans="1:37" ht="15" customHeight="1" x14ac:dyDescent="0.3">
      <c r="A826" s="23"/>
      <c r="B826" s="39"/>
      <c r="C826" s="39"/>
      <c r="D826" s="53">
        <v>0</v>
      </c>
      <c r="E826" s="40"/>
      <c r="G826" s="54"/>
      <c r="H826" s="51"/>
      <c r="R826" s="75">
        <v>0</v>
      </c>
      <c r="S826" s="76" t="str">
        <v/>
      </c>
      <c r="T826" s="62">
        <v>0</v>
      </c>
      <c r="V826" s="75">
        <v>0</v>
      </c>
      <c r="W826" s="76" t="str">
        <v/>
      </c>
      <c r="X826" s="67">
        <v>0</v>
      </c>
      <c r="Y826" s="65">
        <v>0</v>
      </c>
      <c r="Z826" s="16" t="str">
        <v/>
      </c>
      <c r="AB826" s="15">
        <v>0</v>
      </c>
      <c r="AC826" s="16" t="str">
        <v/>
      </c>
      <c r="AF826" s="14">
        <v>0</v>
      </c>
      <c r="AG826" s="14">
        <v>0</v>
      </c>
      <c r="AH826" s="14">
        <v>0</v>
      </c>
      <c r="AI826" s="14">
        <v>0</v>
      </c>
      <c r="AK826" s="15">
        <v>0</v>
      </c>
    </row>
    <row r="827" spans="1:37" ht="15" customHeight="1" x14ac:dyDescent="0.3">
      <c r="A827" s="23"/>
      <c r="B827" s="39"/>
      <c r="C827" s="39"/>
      <c r="D827" s="53">
        <v>0</v>
      </c>
      <c r="E827" s="40"/>
      <c r="G827" s="54"/>
      <c r="H827" s="51"/>
      <c r="R827" s="75">
        <v>0</v>
      </c>
      <c r="S827" s="76" t="str">
        <v/>
      </c>
      <c r="T827" s="62">
        <v>0</v>
      </c>
      <c r="V827" s="75">
        <v>0</v>
      </c>
      <c r="W827" s="76" t="str">
        <v/>
      </c>
      <c r="X827" s="67">
        <v>0</v>
      </c>
      <c r="Y827" s="65">
        <v>0</v>
      </c>
      <c r="Z827" s="16" t="str">
        <v/>
      </c>
      <c r="AB827" s="15">
        <v>0</v>
      </c>
      <c r="AC827" s="16" t="str">
        <v/>
      </c>
      <c r="AF827" s="14">
        <v>0</v>
      </c>
      <c r="AG827" s="14">
        <v>0</v>
      </c>
      <c r="AH827" s="14">
        <v>0</v>
      </c>
      <c r="AI827" s="14">
        <v>0</v>
      </c>
      <c r="AK827" s="15">
        <v>0</v>
      </c>
    </row>
    <row r="828" spans="1:37" ht="15" customHeight="1" x14ac:dyDescent="0.3">
      <c r="A828" s="23"/>
      <c r="B828" s="39"/>
      <c r="C828" s="39"/>
      <c r="D828" s="53">
        <v>0</v>
      </c>
      <c r="E828" s="40"/>
      <c r="G828" s="54"/>
      <c r="H828" s="51"/>
      <c r="R828" s="75">
        <v>0</v>
      </c>
      <c r="S828" s="76" t="str">
        <v/>
      </c>
      <c r="T828" s="62">
        <v>0</v>
      </c>
      <c r="V828" s="75">
        <v>0</v>
      </c>
      <c r="W828" s="76" t="str">
        <v/>
      </c>
      <c r="X828" s="67">
        <v>0</v>
      </c>
      <c r="Y828" s="65">
        <v>0</v>
      </c>
      <c r="Z828" s="16" t="str">
        <v/>
      </c>
      <c r="AB828" s="15">
        <v>0</v>
      </c>
      <c r="AC828" s="16" t="str">
        <v/>
      </c>
      <c r="AF828" s="14">
        <v>0</v>
      </c>
      <c r="AG828" s="14">
        <v>0</v>
      </c>
      <c r="AH828" s="14">
        <v>0</v>
      </c>
      <c r="AI828" s="14">
        <v>0</v>
      </c>
      <c r="AK828" s="15">
        <v>0</v>
      </c>
    </row>
    <row r="829" spans="1:37" ht="15" customHeight="1" x14ac:dyDescent="0.3">
      <c r="A829" s="23"/>
      <c r="B829" s="39"/>
      <c r="C829" s="39"/>
      <c r="D829" s="53">
        <v>0</v>
      </c>
      <c r="E829" s="40"/>
      <c r="G829" s="54"/>
      <c r="H829" s="51"/>
      <c r="R829" s="75">
        <v>0</v>
      </c>
      <c r="S829" s="76" t="str">
        <v/>
      </c>
      <c r="T829" s="62">
        <v>0</v>
      </c>
      <c r="V829" s="75">
        <v>0</v>
      </c>
      <c r="W829" s="76" t="str">
        <v/>
      </c>
      <c r="X829" s="67">
        <v>0</v>
      </c>
      <c r="Y829" s="65">
        <v>0</v>
      </c>
      <c r="Z829" s="16" t="str">
        <v/>
      </c>
      <c r="AB829" s="15">
        <v>0</v>
      </c>
      <c r="AC829" s="16" t="str">
        <v/>
      </c>
      <c r="AF829" s="14">
        <v>0</v>
      </c>
      <c r="AG829" s="14">
        <v>0</v>
      </c>
      <c r="AH829" s="14">
        <v>0</v>
      </c>
      <c r="AI829" s="14">
        <v>0</v>
      </c>
      <c r="AK829" s="15">
        <v>0</v>
      </c>
    </row>
    <row r="830" spans="1:37" ht="15" customHeight="1" x14ac:dyDescent="0.3">
      <c r="A830" s="23"/>
      <c r="B830" s="39"/>
      <c r="C830" s="39"/>
      <c r="D830" s="53">
        <v>0</v>
      </c>
      <c r="E830" s="40"/>
      <c r="G830" s="54"/>
      <c r="H830" s="51"/>
      <c r="R830" s="75">
        <v>0</v>
      </c>
      <c r="S830" s="76" t="str">
        <v/>
      </c>
      <c r="T830" s="62">
        <v>0</v>
      </c>
      <c r="V830" s="75">
        <v>0</v>
      </c>
      <c r="W830" s="76" t="str">
        <v/>
      </c>
      <c r="X830" s="67">
        <v>0</v>
      </c>
      <c r="Y830" s="65">
        <v>0</v>
      </c>
      <c r="Z830" s="16" t="str">
        <v/>
      </c>
      <c r="AB830" s="15">
        <v>0</v>
      </c>
      <c r="AC830" s="16" t="str">
        <v/>
      </c>
      <c r="AF830" s="14">
        <v>0</v>
      </c>
      <c r="AG830" s="14">
        <v>0</v>
      </c>
      <c r="AH830" s="14">
        <v>0</v>
      </c>
      <c r="AI830" s="14">
        <v>0</v>
      </c>
      <c r="AK830" s="15">
        <v>0</v>
      </c>
    </row>
    <row r="831" spans="1:37" ht="15" customHeight="1" x14ac:dyDescent="0.3">
      <c r="A831" s="23"/>
      <c r="B831" s="39"/>
      <c r="C831" s="39"/>
      <c r="D831" s="53">
        <v>0</v>
      </c>
      <c r="E831" s="40"/>
      <c r="G831" s="54"/>
      <c r="H831" s="51"/>
      <c r="R831" s="75">
        <v>0</v>
      </c>
      <c r="S831" s="76" t="str">
        <v/>
      </c>
      <c r="T831" s="62">
        <v>0</v>
      </c>
      <c r="V831" s="75">
        <v>0</v>
      </c>
      <c r="W831" s="76" t="str">
        <v/>
      </c>
      <c r="X831" s="67">
        <v>0</v>
      </c>
      <c r="Y831" s="65">
        <v>0</v>
      </c>
      <c r="Z831" s="16" t="str">
        <v/>
      </c>
      <c r="AB831" s="15">
        <v>0</v>
      </c>
      <c r="AC831" s="16" t="str">
        <v/>
      </c>
      <c r="AF831" s="14">
        <v>0</v>
      </c>
      <c r="AG831" s="14">
        <v>0</v>
      </c>
      <c r="AH831" s="14">
        <v>0</v>
      </c>
      <c r="AI831" s="14">
        <v>0</v>
      </c>
      <c r="AK831" s="15">
        <v>0</v>
      </c>
    </row>
    <row r="832" spans="1:37" ht="15" customHeight="1" x14ac:dyDescent="0.3">
      <c r="A832" s="23"/>
      <c r="B832" s="39"/>
      <c r="C832" s="39"/>
      <c r="D832" s="53">
        <v>0</v>
      </c>
      <c r="E832" s="40"/>
      <c r="G832" s="54"/>
      <c r="H832" s="51"/>
      <c r="R832" s="75">
        <v>0</v>
      </c>
      <c r="S832" s="76" t="str">
        <v/>
      </c>
      <c r="T832" s="62">
        <v>0</v>
      </c>
      <c r="V832" s="75">
        <v>0</v>
      </c>
      <c r="W832" s="76" t="str">
        <v/>
      </c>
      <c r="X832" s="67">
        <v>0</v>
      </c>
      <c r="Y832" s="65">
        <v>0</v>
      </c>
      <c r="Z832" s="16" t="str">
        <v/>
      </c>
      <c r="AB832" s="15">
        <v>0</v>
      </c>
      <c r="AC832" s="16" t="str">
        <v/>
      </c>
      <c r="AF832" s="14">
        <v>0</v>
      </c>
      <c r="AG832" s="14">
        <v>0</v>
      </c>
      <c r="AH832" s="14">
        <v>0</v>
      </c>
      <c r="AI832" s="14">
        <v>0</v>
      </c>
      <c r="AK832" s="15">
        <v>0</v>
      </c>
    </row>
    <row r="833" spans="1:37" ht="15" customHeight="1" x14ac:dyDescent="0.3">
      <c r="A833" s="23"/>
      <c r="B833" s="39"/>
      <c r="C833" s="39"/>
      <c r="D833" s="53">
        <v>0</v>
      </c>
      <c r="E833" s="40"/>
      <c r="G833" s="54"/>
      <c r="H833" s="51"/>
      <c r="R833" s="75">
        <v>0</v>
      </c>
      <c r="S833" s="76" t="str">
        <v/>
      </c>
      <c r="T833" s="62">
        <v>0</v>
      </c>
      <c r="V833" s="75">
        <v>0</v>
      </c>
      <c r="W833" s="76" t="str">
        <v/>
      </c>
      <c r="X833" s="67">
        <v>0</v>
      </c>
      <c r="Y833" s="65">
        <v>0</v>
      </c>
      <c r="Z833" s="16" t="str">
        <v/>
      </c>
      <c r="AB833" s="15">
        <v>0</v>
      </c>
      <c r="AC833" s="16" t="str">
        <v/>
      </c>
      <c r="AF833" s="14">
        <v>0</v>
      </c>
      <c r="AG833" s="14">
        <v>0</v>
      </c>
      <c r="AH833" s="14">
        <v>0</v>
      </c>
      <c r="AI833" s="14">
        <v>0</v>
      </c>
      <c r="AK833" s="15">
        <v>0</v>
      </c>
    </row>
    <row r="834" spans="1:37" ht="15" customHeight="1" x14ac:dyDescent="0.3">
      <c r="A834" s="23"/>
      <c r="B834" s="39"/>
      <c r="C834" s="39"/>
      <c r="D834" s="53">
        <v>0</v>
      </c>
      <c r="E834" s="40"/>
      <c r="G834" s="54"/>
      <c r="H834" s="51"/>
      <c r="R834" s="75">
        <v>0</v>
      </c>
      <c r="S834" s="76" t="str">
        <v/>
      </c>
      <c r="T834" s="62">
        <v>0</v>
      </c>
      <c r="V834" s="75">
        <v>0</v>
      </c>
      <c r="W834" s="76" t="str">
        <v/>
      </c>
      <c r="X834" s="67">
        <v>0</v>
      </c>
      <c r="Y834" s="65">
        <v>0</v>
      </c>
      <c r="Z834" s="16" t="str">
        <v/>
      </c>
      <c r="AB834" s="15">
        <v>0</v>
      </c>
      <c r="AC834" s="16" t="str">
        <v/>
      </c>
      <c r="AF834" s="14">
        <v>0</v>
      </c>
      <c r="AG834" s="14">
        <v>0</v>
      </c>
      <c r="AH834" s="14">
        <v>0</v>
      </c>
      <c r="AI834" s="14">
        <v>0</v>
      </c>
      <c r="AK834" s="15">
        <v>0</v>
      </c>
    </row>
    <row r="835" spans="1:37" ht="15" customHeight="1" x14ac:dyDescent="0.3">
      <c r="A835" s="23"/>
      <c r="B835" s="39"/>
      <c r="C835" s="39"/>
      <c r="D835" s="53">
        <v>0</v>
      </c>
      <c r="E835" s="40"/>
      <c r="G835" s="54"/>
      <c r="H835" s="51"/>
      <c r="R835" s="75">
        <v>0</v>
      </c>
      <c r="S835" s="76" t="str">
        <v/>
      </c>
      <c r="T835" s="62">
        <v>0</v>
      </c>
      <c r="V835" s="75">
        <v>0</v>
      </c>
      <c r="W835" s="76" t="str">
        <v/>
      </c>
      <c r="X835" s="67">
        <v>0</v>
      </c>
      <c r="Y835" s="65">
        <v>0</v>
      </c>
      <c r="Z835" s="16" t="str">
        <v/>
      </c>
      <c r="AB835" s="15">
        <v>0</v>
      </c>
      <c r="AC835" s="16" t="str">
        <v/>
      </c>
      <c r="AF835" s="14">
        <v>0</v>
      </c>
      <c r="AG835" s="14">
        <v>0</v>
      </c>
      <c r="AH835" s="14">
        <v>0</v>
      </c>
      <c r="AI835" s="14">
        <v>0</v>
      </c>
      <c r="AK835" s="15">
        <v>0</v>
      </c>
    </row>
    <row r="836" spans="1:37" ht="15" customHeight="1" x14ac:dyDescent="0.3">
      <c r="A836" s="23"/>
      <c r="B836" s="39"/>
      <c r="C836" s="39"/>
      <c r="D836" s="53">
        <v>0</v>
      </c>
      <c r="E836" s="40"/>
      <c r="G836" s="54"/>
      <c r="H836" s="51"/>
      <c r="R836" s="75">
        <v>0</v>
      </c>
      <c r="S836" s="76" t="str">
        <v/>
      </c>
      <c r="T836" s="62">
        <v>0</v>
      </c>
      <c r="V836" s="75">
        <v>0</v>
      </c>
      <c r="W836" s="76" t="str">
        <v/>
      </c>
      <c r="X836" s="67">
        <v>0</v>
      </c>
      <c r="Y836" s="65">
        <v>0</v>
      </c>
      <c r="Z836" s="16" t="str">
        <v/>
      </c>
      <c r="AB836" s="15">
        <v>0</v>
      </c>
      <c r="AC836" s="16" t="str">
        <v/>
      </c>
      <c r="AF836" s="14">
        <v>0</v>
      </c>
      <c r="AG836" s="14">
        <v>0</v>
      </c>
      <c r="AH836" s="14">
        <v>0</v>
      </c>
      <c r="AI836" s="14">
        <v>0</v>
      </c>
      <c r="AK836" s="15">
        <v>0</v>
      </c>
    </row>
    <row r="837" spans="1:37" ht="15" customHeight="1" x14ac:dyDescent="0.3">
      <c r="A837" s="23"/>
      <c r="B837" s="39"/>
      <c r="C837" s="39"/>
      <c r="D837" s="53">
        <v>0</v>
      </c>
      <c r="E837" s="40"/>
      <c r="G837" s="54"/>
      <c r="H837" s="51"/>
      <c r="R837" s="75">
        <v>0</v>
      </c>
      <c r="S837" s="76" t="str">
        <v/>
      </c>
      <c r="T837" s="62">
        <v>0</v>
      </c>
      <c r="V837" s="75">
        <v>0</v>
      </c>
      <c r="W837" s="76" t="str">
        <v/>
      </c>
      <c r="X837" s="67">
        <v>0</v>
      </c>
      <c r="Y837" s="65">
        <v>0</v>
      </c>
      <c r="Z837" s="16" t="str">
        <v/>
      </c>
      <c r="AB837" s="15">
        <v>0</v>
      </c>
      <c r="AC837" s="16" t="str">
        <v/>
      </c>
      <c r="AF837" s="14">
        <v>0</v>
      </c>
      <c r="AG837" s="14">
        <v>0</v>
      </c>
      <c r="AH837" s="14">
        <v>0</v>
      </c>
      <c r="AI837" s="14">
        <v>0</v>
      </c>
      <c r="AK837" s="15">
        <v>0</v>
      </c>
    </row>
    <row r="838" spans="1:37" ht="15" customHeight="1" x14ac:dyDescent="0.3">
      <c r="A838" s="23"/>
      <c r="B838" s="39"/>
      <c r="C838" s="39"/>
      <c r="D838" s="53">
        <v>0</v>
      </c>
      <c r="E838" s="40"/>
      <c r="G838" s="54"/>
      <c r="H838" s="51"/>
      <c r="R838" s="75">
        <v>0</v>
      </c>
      <c r="S838" s="76" t="str">
        <v/>
      </c>
      <c r="T838" s="62">
        <v>0</v>
      </c>
      <c r="V838" s="75">
        <v>0</v>
      </c>
      <c r="W838" s="76" t="str">
        <v/>
      </c>
      <c r="X838" s="67">
        <v>0</v>
      </c>
      <c r="Y838" s="65">
        <v>0</v>
      </c>
      <c r="Z838" s="16" t="str">
        <v/>
      </c>
      <c r="AB838" s="15">
        <v>0</v>
      </c>
      <c r="AC838" s="16" t="str">
        <v/>
      </c>
      <c r="AF838" s="14">
        <v>0</v>
      </c>
      <c r="AG838" s="14">
        <v>0</v>
      </c>
      <c r="AH838" s="14">
        <v>0</v>
      </c>
      <c r="AI838" s="14">
        <v>0</v>
      </c>
      <c r="AK838" s="15">
        <v>0</v>
      </c>
    </row>
    <row r="839" spans="1:37" ht="15" customHeight="1" x14ac:dyDescent="0.3">
      <c r="A839" s="23"/>
      <c r="B839" s="39"/>
      <c r="C839" s="39"/>
      <c r="D839" s="53">
        <v>0</v>
      </c>
      <c r="E839" s="40"/>
      <c r="G839" s="54"/>
      <c r="H839" s="51"/>
      <c r="R839" s="75">
        <v>0</v>
      </c>
      <c r="S839" s="76" t="str">
        <v/>
      </c>
      <c r="T839" s="62">
        <v>0</v>
      </c>
      <c r="V839" s="75">
        <v>0</v>
      </c>
      <c r="W839" s="76" t="str">
        <v/>
      </c>
      <c r="X839" s="67">
        <v>0</v>
      </c>
      <c r="Y839" s="65">
        <v>0</v>
      </c>
      <c r="Z839" s="16" t="str">
        <v/>
      </c>
      <c r="AB839" s="15">
        <v>0</v>
      </c>
      <c r="AC839" s="16" t="str">
        <v/>
      </c>
      <c r="AF839" s="14">
        <v>0</v>
      </c>
      <c r="AG839" s="14">
        <v>0</v>
      </c>
      <c r="AH839" s="14">
        <v>0</v>
      </c>
      <c r="AI839" s="14">
        <v>0</v>
      </c>
      <c r="AK839" s="15">
        <v>0</v>
      </c>
    </row>
    <row r="840" spans="1:37" ht="15" customHeight="1" x14ac:dyDescent="0.3">
      <c r="A840" s="23"/>
      <c r="B840" s="39"/>
      <c r="C840" s="39"/>
      <c r="D840" s="53">
        <v>0</v>
      </c>
      <c r="E840" s="40"/>
      <c r="G840" s="54"/>
      <c r="H840" s="51"/>
      <c r="R840" s="75">
        <v>0</v>
      </c>
      <c r="S840" s="76" t="str">
        <v/>
      </c>
      <c r="T840" s="62">
        <v>0</v>
      </c>
      <c r="V840" s="75">
        <v>0</v>
      </c>
      <c r="W840" s="76" t="str">
        <v/>
      </c>
      <c r="X840" s="67">
        <v>0</v>
      </c>
      <c r="Y840" s="65">
        <v>0</v>
      </c>
      <c r="Z840" s="16" t="str">
        <v/>
      </c>
      <c r="AB840" s="15">
        <v>0</v>
      </c>
      <c r="AC840" s="16" t="str">
        <v/>
      </c>
      <c r="AF840" s="14">
        <v>0</v>
      </c>
      <c r="AG840" s="14">
        <v>0</v>
      </c>
      <c r="AH840" s="14">
        <v>0</v>
      </c>
      <c r="AI840" s="14">
        <v>0</v>
      </c>
      <c r="AK840" s="15">
        <v>0</v>
      </c>
    </row>
    <row r="841" spans="1:37" ht="15" customHeight="1" x14ac:dyDescent="0.3">
      <c r="A841" s="23"/>
      <c r="B841" s="39"/>
      <c r="C841" s="39"/>
      <c r="D841" s="53">
        <v>0</v>
      </c>
      <c r="E841" s="40"/>
      <c r="G841" s="54"/>
      <c r="H841" s="51"/>
      <c r="R841" s="75">
        <v>0</v>
      </c>
      <c r="S841" s="76" t="str">
        <v/>
      </c>
      <c r="T841" s="62">
        <v>0</v>
      </c>
      <c r="V841" s="75">
        <v>0</v>
      </c>
      <c r="W841" s="76" t="str">
        <v/>
      </c>
      <c r="X841" s="67">
        <v>0</v>
      </c>
      <c r="Y841" s="65">
        <v>0</v>
      </c>
      <c r="Z841" s="16" t="str">
        <v/>
      </c>
      <c r="AB841" s="15">
        <v>0</v>
      </c>
      <c r="AC841" s="16" t="str">
        <v/>
      </c>
      <c r="AF841" s="14">
        <v>0</v>
      </c>
      <c r="AG841" s="14">
        <v>0</v>
      </c>
      <c r="AH841" s="14">
        <v>0</v>
      </c>
      <c r="AI841" s="14">
        <v>0</v>
      </c>
      <c r="AK841" s="15">
        <v>0</v>
      </c>
    </row>
    <row r="842" spans="1:37" ht="15" customHeight="1" x14ac:dyDescent="0.3">
      <c r="A842" s="23"/>
      <c r="B842" s="39"/>
      <c r="C842" s="39"/>
      <c r="D842" s="53">
        <v>0</v>
      </c>
      <c r="E842" s="40"/>
      <c r="G842" s="54"/>
      <c r="H842" s="51"/>
      <c r="R842" s="75">
        <v>0</v>
      </c>
      <c r="S842" s="76" t="str">
        <v/>
      </c>
      <c r="T842" s="62">
        <v>0</v>
      </c>
      <c r="V842" s="75">
        <v>0</v>
      </c>
      <c r="W842" s="76" t="str">
        <v/>
      </c>
      <c r="X842" s="67">
        <v>0</v>
      </c>
      <c r="Y842" s="65">
        <v>0</v>
      </c>
      <c r="Z842" s="16" t="str">
        <v/>
      </c>
      <c r="AB842" s="15">
        <v>0</v>
      </c>
      <c r="AC842" s="16" t="str">
        <v/>
      </c>
      <c r="AF842" s="14">
        <v>0</v>
      </c>
      <c r="AG842" s="14">
        <v>0</v>
      </c>
      <c r="AH842" s="14">
        <v>0</v>
      </c>
      <c r="AI842" s="14">
        <v>0</v>
      </c>
      <c r="AK842" s="15">
        <v>0</v>
      </c>
    </row>
    <row r="843" spans="1:37" ht="15" customHeight="1" x14ac:dyDescent="0.3">
      <c r="A843" s="23"/>
      <c r="B843" s="39"/>
      <c r="C843" s="39"/>
      <c r="D843" s="53">
        <v>0</v>
      </c>
      <c r="E843" s="40"/>
      <c r="G843" s="54"/>
      <c r="H843" s="51"/>
      <c r="R843" s="75">
        <v>0</v>
      </c>
      <c r="S843" s="76" t="str">
        <v/>
      </c>
      <c r="T843" s="62">
        <v>0</v>
      </c>
      <c r="V843" s="75">
        <v>0</v>
      </c>
      <c r="W843" s="76" t="str">
        <v/>
      </c>
      <c r="X843" s="67">
        <v>0</v>
      </c>
      <c r="Y843" s="65">
        <v>0</v>
      </c>
      <c r="Z843" s="16" t="str">
        <v/>
      </c>
      <c r="AB843" s="15">
        <v>0</v>
      </c>
      <c r="AC843" s="16" t="str">
        <v/>
      </c>
      <c r="AF843" s="14">
        <v>0</v>
      </c>
      <c r="AG843" s="14">
        <v>0</v>
      </c>
      <c r="AH843" s="14">
        <v>0</v>
      </c>
      <c r="AI843" s="14">
        <v>0</v>
      </c>
      <c r="AK843" s="15">
        <v>0</v>
      </c>
    </row>
    <row r="844" spans="1:37" ht="15" customHeight="1" x14ac:dyDescent="0.3">
      <c r="A844" s="23"/>
      <c r="B844" s="39"/>
      <c r="C844" s="39"/>
      <c r="D844" s="53">
        <v>0</v>
      </c>
      <c r="E844" s="40"/>
      <c r="G844" s="54"/>
      <c r="H844" s="51"/>
      <c r="R844" s="75">
        <v>0</v>
      </c>
      <c r="S844" s="76" t="str">
        <v/>
      </c>
      <c r="T844" s="62">
        <v>0</v>
      </c>
      <c r="V844" s="75">
        <v>0</v>
      </c>
      <c r="W844" s="76" t="str">
        <v/>
      </c>
      <c r="X844" s="67">
        <v>0</v>
      </c>
      <c r="Y844" s="65">
        <v>0</v>
      </c>
      <c r="Z844" s="16" t="str">
        <v/>
      </c>
      <c r="AB844" s="15">
        <v>0</v>
      </c>
      <c r="AC844" s="16" t="str">
        <v/>
      </c>
      <c r="AF844" s="14">
        <v>0</v>
      </c>
      <c r="AG844" s="14">
        <v>0</v>
      </c>
      <c r="AH844" s="14">
        <v>0</v>
      </c>
      <c r="AI844" s="14">
        <v>0</v>
      </c>
      <c r="AK844" s="15">
        <v>0</v>
      </c>
    </row>
    <row r="845" spans="1:37" ht="15" customHeight="1" x14ac:dyDescent="0.3">
      <c r="A845" s="23"/>
      <c r="B845" s="39"/>
      <c r="C845" s="39"/>
      <c r="D845" s="53">
        <v>0</v>
      </c>
      <c r="E845" s="40"/>
      <c r="G845" s="54"/>
      <c r="H845" s="51"/>
      <c r="R845" s="75">
        <v>0</v>
      </c>
      <c r="S845" s="76" t="str">
        <v/>
      </c>
      <c r="T845" s="62">
        <v>0</v>
      </c>
      <c r="V845" s="75">
        <v>0</v>
      </c>
      <c r="W845" s="76" t="str">
        <v/>
      </c>
      <c r="X845" s="67">
        <v>0</v>
      </c>
      <c r="Y845" s="65">
        <v>0</v>
      </c>
      <c r="Z845" s="16" t="str">
        <v/>
      </c>
      <c r="AB845" s="15">
        <v>0</v>
      </c>
      <c r="AC845" s="16" t="str">
        <v/>
      </c>
      <c r="AF845" s="14">
        <v>0</v>
      </c>
      <c r="AG845" s="14">
        <v>0</v>
      </c>
      <c r="AH845" s="14">
        <v>0</v>
      </c>
      <c r="AI845" s="14">
        <v>0</v>
      </c>
      <c r="AK845" s="15">
        <v>0</v>
      </c>
    </row>
    <row r="846" spans="1:37" ht="15" customHeight="1" x14ac:dyDescent="0.3">
      <c r="A846" s="23"/>
      <c r="B846" s="39"/>
      <c r="C846" s="39"/>
      <c r="D846" s="53">
        <v>0</v>
      </c>
      <c r="E846" s="40"/>
      <c r="G846" s="54"/>
      <c r="H846" s="51"/>
      <c r="R846" s="75">
        <v>0</v>
      </c>
      <c r="S846" s="76" t="str">
        <v/>
      </c>
      <c r="T846" s="62">
        <v>0</v>
      </c>
      <c r="V846" s="75">
        <v>0</v>
      </c>
      <c r="W846" s="76" t="str">
        <v/>
      </c>
      <c r="X846" s="67">
        <v>0</v>
      </c>
      <c r="Y846" s="65">
        <v>0</v>
      </c>
      <c r="Z846" s="16" t="str">
        <v/>
      </c>
      <c r="AB846" s="15">
        <v>0</v>
      </c>
      <c r="AC846" s="16" t="str">
        <v/>
      </c>
      <c r="AF846" s="14">
        <v>0</v>
      </c>
      <c r="AG846" s="14">
        <v>0</v>
      </c>
      <c r="AH846" s="14">
        <v>0</v>
      </c>
      <c r="AI846" s="14">
        <v>0</v>
      </c>
      <c r="AK846" s="15">
        <v>0</v>
      </c>
    </row>
    <row r="847" spans="1:37" ht="15" customHeight="1" x14ac:dyDescent="0.3">
      <c r="A847" s="23"/>
      <c r="B847" s="39"/>
      <c r="C847" s="39"/>
      <c r="D847" s="53">
        <v>0</v>
      </c>
      <c r="E847" s="40"/>
      <c r="G847" s="54"/>
      <c r="H847" s="51"/>
      <c r="R847" s="75">
        <v>0</v>
      </c>
      <c r="S847" s="76" t="str">
        <v/>
      </c>
      <c r="T847" s="62">
        <v>0</v>
      </c>
      <c r="V847" s="75">
        <v>0</v>
      </c>
      <c r="W847" s="76" t="str">
        <v/>
      </c>
      <c r="X847" s="67">
        <v>0</v>
      </c>
      <c r="Y847" s="65">
        <v>0</v>
      </c>
      <c r="Z847" s="16" t="str">
        <v/>
      </c>
      <c r="AB847" s="15">
        <v>0</v>
      </c>
      <c r="AC847" s="16" t="str">
        <v/>
      </c>
      <c r="AF847" s="14">
        <v>0</v>
      </c>
      <c r="AG847" s="14">
        <v>0</v>
      </c>
      <c r="AH847" s="14">
        <v>0</v>
      </c>
      <c r="AI847" s="14">
        <v>0</v>
      </c>
      <c r="AK847" s="15">
        <v>0</v>
      </c>
    </row>
    <row r="848" spans="1:37" ht="15" customHeight="1" x14ac:dyDescent="0.3">
      <c r="A848" s="23"/>
      <c r="B848" s="39"/>
      <c r="C848" s="39"/>
      <c r="D848" s="53">
        <v>0</v>
      </c>
      <c r="E848" s="40"/>
      <c r="G848" s="54"/>
      <c r="H848" s="51"/>
      <c r="R848" s="75">
        <v>0</v>
      </c>
      <c r="S848" s="76" t="str">
        <v/>
      </c>
      <c r="T848" s="62">
        <v>0</v>
      </c>
      <c r="V848" s="75">
        <v>0</v>
      </c>
      <c r="W848" s="76" t="str">
        <v/>
      </c>
      <c r="X848" s="67">
        <v>0</v>
      </c>
      <c r="Y848" s="65">
        <v>0</v>
      </c>
      <c r="Z848" s="16" t="str">
        <v/>
      </c>
      <c r="AB848" s="15">
        <v>0</v>
      </c>
      <c r="AC848" s="16" t="str">
        <v/>
      </c>
      <c r="AF848" s="14">
        <v>0</v>
      </c>
      <c r="AG848" s="14">
        <v>0</v>
      </c>
      <c r="AH848" s="14">
        <v>0</v>
      </c>
      <c r="AI848" s="14">
        <v>0</v>
      </c>
      <c r="AK848" s="15">
        <v>0</v>
      </c>
    </row>
    <row r="849" spans="1:37" ht="15" customHeight="1" x14ac:dyDescent="0.3">
      <c r="A849" s="23"/>
      <c r="B849" s="39"/>
      <c r="C849" s="39"/>
      <c r="D849" s="53">
        <v>0</v>
      </c>
      <c r="E849" s="40"/>
      <c r="G849" s="54"/>
      <c r="H849" s="51"/>
      <c r="R849" s="75">
        <v>0</v>
      </c>
      <c r="S849" s="76" t="str">
        <v/>
      </c>
      <c r="T849" s="62">
        <v>0</v>
      </c>
      <c r="V849" s="75">
        <v>0</v>
      </c>
      <c r="W849" s="76" t="str">
        <v/>
      </c>
      <c r="X849" s="67">
        <v>0</v>
      </c>
      <c r="Y849" s="65">
        <v>0</v>
      </c>
      <c r="Z849" s="16" t="str">
        <v/>
      </c>
      <c r="AB849" s="15">
        <v>0</v>
      </c>
      <c r="AC849" s="16" t="str">
        <v/>
      </c>
      <c r="AF849" s="14">
        <v>0</v>
      </c>
      <c r="AG849" s="14">
        <v>0</v>
      </c>
      <c r="AH849" s="14">
        <v>0</v>
      </c>
      <c r="AI849" s="14">
        <v>0</v>
      </c>
      <c r="AK849" s="15">
        <v>0</v>
      </c>
    </row>
    <row r="850" spans="1:37" ht="15" customHeight="1" x14ac:dyDescent="0.3">
      <c r="A850" s="23"/>
      <c r="B850" s="39"/>
      <c r="C850" s="39"/>
      <c r="D850" s="53">
        <v>0</v>
      </c>
      <c r="E850" s="40"/>
      <c r="G850" s="54"/>
      <c r="H850" s="51"/>
      <c r="R850" s="75">
        <v>0</v>
      </c>
      <c r="S850" s="76" t="str">
        <v/>
      </c>
      <c r="T850" s="62">
        <v>0</v>
      </c>
      <c r="V850" s="75">
        <v>0</v>
      </c>
      <c r="W850" s="76" t="str">
        <v/>
      </c>
      <c r="X850" s="67">
        <v>0</v>
      </c>
      <c r="Y850" s="65">
        <v>0</v>
      </c>
      <c r="Z850" s="16" t="str">
        <v/>
      </c>
      <c r="AB850" s="15">
        <v>0</v>
      </c>
      <c r="AC850" s="16" t="str">
        <v/>
      </c>
      <c r="AF850" s="14">
        <v>0</v>
      </c>
      <c r="AG850" s="14">
        <v>0</v>
      </c>
      <c r="AH850" s="14">
        <v>0</v>
      </c>
      <c r="AI850" s="14">
        <v>0</v>
      </c>
      <c r="AK850" s="15">
        <v>0</v>
      </c>
    </row>
    <row r="851" spans="1:37" ht="15" customHeight="1" x14ac:dyDescent="0.3">
      <c r="A851" s="23"/>
      <c r="B851" s="39"/>
      <c r="C851" s="39"/>
      <c r="D851" s="53">
        <v>0</v>
      </c>
      <c r="E851" s="40"/>
      <c r="G851" s="54"/>
      <c r="H851" s="51"/>
      <c r="R851" s="75">
        <v>0</v>
      </c>
      <c r="S851" s="76" t="str">
        <v/>
      </c>
      <c r="T851" s="62">
        <v>0</v>
      </c>
      <c r="V851" s="75">
        <v>0</v>
      </c>
      <c r="W851" s="76" t="str">
        <v/>
      </c>
      <c r="X851" s="67">
        <v>0</v>
      </c>
      <c r="Y851" s="65">
        <v>0</v>
      </c>
      <c r="Z851" s="16" t="str">
        <v/>
      </c>
      <c r="AB851" s="15">
        <v>0</v>
      </c>
      <c r="AC851" s="16" t="str">
        <v/>
      </c>
      <c r="AF851" s="14">
        <v>0</v>
      </c>
      <c r="AG851" s="14">
        <v>0</v>
      </c>
      <c r="AH851" s="14">
        <v>0</v>
      </c>
      <c r="AI851" s="14">
        <v>0</v>
      </c>
      <c r="AK851" s="15">
        <v>0</v>
      </c>
    </row>
    <row r="852" spans="1:37" ht="15" customHeight="1" x14ac:dyDescent="0.3">
      <c r="A852" s="23"/>
      <c r="B852" s="39"/>
      <c r="C852" s="39"/>
      <c r="D852" s="53">
        <v>0</v>
      </c>
      <c r="E852" s="40"/>
      <c r="G852" s="54"/>
      <c r="H852" s="51"/>
      <c r="R852" s="75">
        <v>0</v>
      </c>
      <c r="S852" s="76" t="str">
        <v/>
      </c>
      <c r="T852" s="62">
        <v>0</v>
      </c>
      <c r="V852" s="75">
        <v>0</v>
      </c>
      <c r="W852" s="76" t="str">
        <v/>
      </c>
      <c r="X852" s="67">
        <v>0</v>
      </c>
      <c r="Y852" s="65">
        <v>0</v>
      </c>
      <c r="Z852" s="16" t="str">
        <v/>
      </c>
      <c r="AB852" s="15">
        <v>0</v>
      </c>
      <c r="AC852" s="16" t="str">
        <v/>
      </c>
      <c r="AF852" s="14">
        <v>0</v>
      </c>
      <c r="AG852" s="14">
        <v>0</v>
      </c>
      <c r="AH852" s="14">
        <v>0</v>
      </c>
      <c r="AI852" s="14">
        <v>0</v>
      </c>
      <c r="AK852" s="15">
        <v>0</v>
      </c>
    </row>
    <row r="853" spans="1:37" ht="15" customHeight="1" x14ac:dyDescent="0.3">
      <c r="A853" s="23"/>
      <c r="B853" s="39"/>
      <c r="C853" s="39"/>
      <c r="D853" s="53">
        <v>0</v>
      </c>
      <c r="E853" s="40"/>
      <c r="G853" s="54"/>
      <c r="H853" s="51"/>
      <c r="R853" s="75">
        <v>0</v>
      </c>
      <c r="S853" s="76" t="str">
        <v/>
      </c>
      <c r="T853" s="62">
        <v>0</v>
      </c>
      <c r="V853" s="75">
        <v>0</v>
      </c>
      <c r="W853" s="76" t="str">
        <v/>
      </c>
      <c r="X853" s="67">
        <v>0</v>
      </c>
      <c r="Y853" s="65">
        <v>0</v>
      </c>
      <c r="Z853" s="16" t="str">
        <v/>
      </c>
      <c r="AB853" s="15">
        <v>0</v>
      </c>
      <c r="AC853" s="16" t="str">
        <v/>
      </c>
      <c r="AF853" s="14">
        <v>0</v>
      </c>
      <c r="AG853" s="14">
        <v>0</v>
      </c>
      <c r="AH853" s="14">
        <v>0</v>
      </c>
      <c r="AI853" s="14">
        <v>0</v>
      </c>
      <c r="AK853" s="15">
        <v>0</v>
      </c>
    </row>
    <row r="854" spans="1:37" ht="15" customHeight="1" x14ac:dyDescent="0.3">
      <c r="A854" s="23"/>
      <c r="B854" s="39"/>
      <c r="C854" s="39"/>
      <c r="D854" s="53">
        <v>0</v>
      </c>
      <c r="E854" s="40"/>
      <c r="G854" s="54"/>
      <c r="H854" s="51"/>
      <c r="R854" s="75">
        <v>0</v>
      </c>
      <c r="S854" s="76" t="str">
        <v/>
      </c>
      <c r="T854" s="62">
        <v>0</v>
      </c>
      <c r="V854" s="75">
        <v>0</v>
      </c>
      <c r="W854" s="76" t="str">
        <v/>
      </c>
      <c r="X854" s="67">
        <v>0</v>
      </c>
      <c r="Y854" s="65">
        <v>0</v>
      </c>
      <c r="Z854" s="16" t="str">
        <v/>
      </c>
      <c r="AB854" s="15">
        <v>0</v>
      </c>
      <c r="AC854" s="16" t="str">
        <v/>
      </c>
      <c r="AF854" s="14">
        <v>0</v>
      </c>
      <c r="AG854" s="14">
        <v>0</v>
      </c>
      <c r="AH854" s="14">
        <v>0</v>
      </c>
      <c r="AI854" s="14">
        <v>0</v>
      </c>
      <c r="AK854" s="15">
        <v>0</v>
      </c>
    </row>
    <row r="855" spans="1:37" ht="15" customHeight="1" x14ac:dyDescent="0.3">
      <c r="A855" s="23"/>
      <c r="B855" s="39"/>
      <c r="C855" s="39"/>
      <c r="D855" s="53">
        <v>0</v>
      </c>
      <c r="E855" s="40"/>
      <c r="G855" s="54"/>
      <c r="H855" s="51"/>
      <c r="R855" s="75">
        <v>0</v>
      </c>
      <c r="S855" s="76" t="str">
        <v/>
      </c>
      <c r="T855" s="62">
        <v>0</v>
      </c>
      <c r="V855" s="75">
        <v>0</v>
      </c>
      <c r="W855" s="76" t="str">
        <v/>
      </c>
      <c r="X855" s="67">
        <v>0</v>
      </c>
      <c r="Y855" s="65">
        <v>0</v>
      </c>
      <c r="Z855" s="16" t="str">
        <v/>
      </c>
      <c r="AB855" s="15">
        <v>0</v>
      </c>
      <c r="AC855" s="16" t="str">
        <v/>
      </c>
      <c r="AF855" s="14">
        <v>0</v>
      </c>
      <c r="AG855" s="14">
        <v>0</v>
      </c>
      <c r="AH855" s="14">
        <v>0</v>
      </c>
      <c r="AI855" s="14">
        <v>0</v>
      </c>
      <c r="AK855" s="15">
        <v>0</v>
      </c>
    </row>
    <row r="856" spans="1:37" ht="15" customHeight="1" x14ac:dyDescent="0.3">
      <c r="A856" s="23"/>
      <c r="B856" s="39"/>
      <c r="C856" s="39"/>
      <c r="D856" s="53">
        <v>0</v>
      </c>
      <c r="E856" s="40"/>
      <c r="G856" s="54"/>
      <c r="H856" s="51"/>
      <c r="R856" s="75">
        <v>0</v>
      </c>
      <c r="S856" s="76" t="str">
        <v/>
      </c>
      <c r="T856" s="62">
        <v>0</v>
      </c>
      <c r="V856" s="75">
        <v>0</v>
      </c>
      <c r="W856" s="76" t="str">
        <v/>
      </c>
      <c r="X856" s="67">
        <v>0</v>
      </c>
      <c r="Y856" s="65">
        <v>0</v>
      </c>
      <c r="Z856" s="16" t="str">
        <v/>
      </c>
      <c r="AB856" s="15">
        <v>0</v>
      </c>
      <c r="AC856" s="16" t="str">
        <v/>
      </c>
      <c r="AF856" s="14">
        <v>0</v>
      </c>
      <c r="AG856" s="14">
        <v>0</v>
      </c>
      <c r="AH856" s="14">
        <v>0</v>
      </c>
      <c r="AI856" s="14">
        <v>0</v>
      </c>
      <c r="AK856" s="15">
        <v>0</v>
      </c>
    </row>
    <row r="857" spans="1:37" ht="15" customHeight="1" x14ac:dyDescent="0.3">
      <c r="A857" s="23"/>
      <c r="B857" s="39"/>
      <c r="C857" s="39"/>
      <c r="D857" s="53">
        <v>0</v>
      </c>
      <c r="E857" s="40"/>
      <c r="G857" s="54"/>
      <c r="H857" s="51"/>
      <c r="R857" s="75">
        <v>0</v>
      </c>
      <c r="S857" s="76" t="str">
        <v/>
      </c>
      <c r="T857" s="62">
        <v>0</v>
      </c>
      <c r="V857" s="75">
        <v>0</v>
      </c>
      <c r="W857" s="76" t="str">
        <v/>
      </c>
      <c r="X857" s="67">
        <v>0</v>
      </c>
      <c r="Y857" s="65">
        <v>0</v>
      </c>
      <c r="Z857" s="16" t="str">
        <v/>
      </c>
      <c r="AB857" s="15">
        <v>0</v>
      </c>
      <c r="AC857" s="16" t="str">
        <v/>
      </c>
      <c r="AF857" s="14">
        <v>0</v>
      </c>
      <c r="AG857" s="14">
        <v>0</v>
      </c>
      <c r="AH857" s="14">
        <v>0</v>
      </c>
      <c r="AI857" s="14">
        <v>0</v>
      </c>
      <c r="AK857" s="15">
        <v>0</v>
      </c>
    </row>
    <row r="858" spans="1:37" ht="15" customHeight="1" x14ac:dyDescent="0.3">
      <c r="A858" s="23"/>
      <c r="B858" s="39"/>
      <c r="C858" s="39"/>
      <c r="D858" s="53">
        <v>0</v>
      </c>
      <c r="E858" s="40"/>
      <c r="G858" s="54"/>
      <c r="H858" s="51"/>
      <c r="R858" s="75">
        <v>0</v>
      </c>
      <c r="S858" s="76" t="str">
        <v/>
      </c>
      <c r="T858" s="62">
        <v>0</v>
      </c>
      <c r="V858" s="75">
        <v>0</v>
      </c>
      <c r="W858" s="76" t="str">
        <v/>
      </c>
      <c r="X858" s="67">
        <v>0</v>
      </c>
      <c r="Y858" s="65">
        <v>0</v>
      </c>
      <c r="Z858" s="16" t="str">
        <v/>
      </c>
      <c r="AB858" s="15">
        <v>0</v>
      </c>
      <c r="AC858" s="16" t="str">
        <v/>
      </c>
      <c r="AF858" s="14">
        <v>0</v>
      </c>
      <c r="AG858" s="14">
        <v>0</v>
      </c>
      <c r="AH858" s="14">
        <v>0</v>
      </c>
      <c r="AI858" s="14">
        <v>0</v>
      </c>
      <c r="AK858" s="15">
        <v>0</v>
      </c>
    </row>
    <row r="859" spans="1:37" ht="15" customHeight="1" x14ac:dyDescent="0.3">
      <c r="A859" s="23"/>
      <c r="B859" s="39"/>
      <c r="C859" s="39"/>
      <c r="D859" s="53">
        <v>0</v>
      </c>
      <c r="E859" s="40"/>
      <c r="G859" s="54"/>
      <c r="H859" s="51"/>
      <c r="R859" s="75">
        <v>0</v>
      </c>
      <c r="S859" s="76" t="str">
        <v/>
      </c>
      <c r="T859" s="62">
        <v>0</v>
      </c>
      <c r="V859" s="75">
        <v>0</v>
      </c>
      <c r="W859" s="76" t="str">
        <v/>
      </c>
      <c r="X859" s="67">
        <v>0</v>
      </c>
      <c r="Y859" s="65">
        <v>0</v>
      </c>
      <c r="Z859" s="16" t="str">
        <v/>
      </c>
      <c r="AB859" s="15">
        <v>0</v>
      </c>
      <c r="AC859" s="16" t="str">
        <v/>
      </c>
      <c r="AF859" s="14">
        <v>0</v>
      </c>
      <c r="AG859" s="14">
        <v>0</v>
      </c>
      <c r="AH859" s="14">
        <v>0</v>
      </c>
      <c r="AI859" s="14">
        <v>0</v>
      </c>
      <c r="AK859" s="15">
        <v>0</v>
      </c>
    </row>
    <row r="860" spans="1:37" ht="15" customHeight="1" x14ac:dyDescent="0.3">
      <c r="A860" s="23"/>
      <c r="B860" s="39"/>
      <c r="C860" s="39"/>
      <c r="D860" s="53">
        <v>0</v>
      </c>
      <c r="E860" s="40"/>
      <c r="G860" s="54"/>
      <c r="H860" s="51"/>
      <c r="R860" s="75">
        <v>0</v>
      </c>
      <c r="S860" s="76" t="str">
        <v/>
      </c>
      <c r="T860" s="62">
        <v>0</v>
      </c>
      <c r="V860" s="75">
        <v>0</v>
      </c>
      <c r="W860" s="76" t="str">
        <v/>
      </c>
      <c r="X860" s="67">
        <v>0</v>
      </c>
      <c r="Y860" s="65">
        <v>0</v>
      </c>
      <c r="Z860" s="16" t="str">
        <v/>
      </c>
      <c r="AB860" s="15">
        <v>0</v>
      </c>
      <c r="AC860" s="16" t="str">
        <v/>
      </c>
      <c r="AF860" s="14">
        <v>0</v>
      </c>
      <c r="AG860" s="14">
        <v>0</v>
      </c>
      <c r="AH860" s="14">
        <v>0</v>
      </c>
      <c r="AI860" s="14">
        <v>0</v>
      </c>
      <c r="AK860" s="15">
        <v>0</v>
      </c>
    </row>
    <row r="861" spans="1:37" ht="15" customHeight="1" x14ac:dyDescent="0.3">
      <c r="A861" s="23"/>
      <c r="B861" s="39"/>
      <c r="C861" s="39"/>
      <c r="D861" s="53">
        <v>0</v>
      </c>
      <c r="E861" s="40"/>
      <c r="G861" s="54"/>
      <c r="H861" s="51"/>
      <c r="R861" s="75">
        <v>0</v>
      </c>
      <c r="S861" s="76" t="str">
        <v/>
      </c>
      <c r="T861" s="62">
        <v>0</v>
      </c>
      <c r="V861" s="75">
        <v>0</v>
      </c>
      <c r="W861" s="76" t="str">
        <v/>
      </c>
      <c r="X861" s="67">
        <v>0</v>
      </c>
      <c r="Y861" s="65">
        <v>0</v>
      </c>
      <c r="Z861" s="16" t="str">
        <v/>
      </c>
      <c r="AB861" s="15">
        <v>0</v>
      </c>
      <c r="AC861" s="16" t="str">
        <v/>
      </c>
      <c r="AF861" s="14">
        <v>0</v>
      </c>
      <c r="AG861" s="14">
        <v>0</v>
      </c>
      <c r="AH861" s="14">
        <v>0</v>
      </c>
      <c r="AI861" s="14">
        <v>0</v>
      </c>
      <c r="AK861" s="15">
        <v>0</v>
      </c>
    </row>
    <row r="862" spans="1:37" ht="15" customHeight="1" x14ac:dyDescent="0.3">
      <c r="A862" s="23"/>
      <c r="B862" s="39"/>
      <c r="C862" s="39"/>
      <c r="D862" s="53">
        <v>0</v>
      </c>
      <c r="E862" s="40"/>
      <c r="G862" s="54"/>
      <c r="H862" s="51"/>
      <c r="R862" s="75">
        <v>0</v>
      </c>
      <c r="S862" s="76" t="str">
        <v/>
      </c>
      <c r="T862" s="62">
        <v>0</v>
      </c>
      <c r="V862" s="75">
        <v>0</v>
      </c>
      <c r="W862" s="76" t="str">
        <v/>
      </c>
      <c r="X862" s="67">
        <v>0</v>
      </c>
      <c r="Y862" s="65">
        <v>0</v>
      </c>
      <c r="Z862" s="16" t="str">
        <v/>
      </c>
      <c r="AB862" s="15">
        <v>0</v>
      </c>
      <c r="AC862" s="16" t="str">
        <v/>
      </c>
      <c r="AF862" s="14">
        <v>0</v>
      </c>
      <c r="AG862" s="14">
        <v>0</v>
      </c>
      <c r="AH862" s="14">
        <v>0</v>
      </c>
      <c r="AI862" s="14">
        <v>0</v>
      </c>
      <c r="AK862" s="15">
        <v>0</v>
      </c>
    </row>
    <row r="863" spans="1:37" ht="15" customHeight="1" x14ac:dyDescent="0.3">
      <c r="A863" s="23"/>
      <c r="B863" s="39"/>
      <c r="C863" s="39"/>
      <c r="D863" s="53">
        <v>0</v>
      </c>
      <c r="E863" s="40"/>
      <c r="G863" s="54"/>
      <c r="H863" s="51"/>
      <c r="R863" s="75">
        <v>0</v>
      </c>
      <c r="S863" s="76" t="str">
        <v/>
      </c>
      <c r="T863" s="62">
        <v>0</v>
      </c>
      <c r="V863" s="75">
        <v>0</v>
      </c>
      <c r="W863" s="76" t="str">
        <v/>
      </c>
      <c r="X863" s="67">
        <v>0</v>
      </c>
      <c r="Y863" s="65">
        <v>0</v>
      </c>
      <c r="Z863" s="16" t="str">
        <v/>
      </c>
      <c r="AB863" s="15">
        <v>0</v>
      </c>
      <c r="AC863" s="16" t="str">
        <v/>
      </c>
      <c r="AF863" s="14">
        <v>0</v>
      </c>
      <c r="AG863" s="14">
        <v>0</v>
      </c>
      <c r="AH863" s="14">
        <v>0</v>
      </c>
      <c r="AI863" s="14">
        <v>0</v>
      </c>
      <c r="AK863" s="15">
        <v>0</v>
      </c>
    </row>
    <row r="864" spans="1:37" ht="15" customHeight="1" x14ac:dyDescent="0.3">
      <c r="A864" s="23"/>
      <c r="B864" s="39"/>
      <c r="C864" s="39"/>
      <c r="D864" s="53">
        <v>0</v>
      </c>
      <c r="E864" s="40"/>
      <c r="G864" s="54"/>
      <c r="H864" s="51"/>
      <c r="R864" s="75">
        <v>0</v>
      </c>
      <c r="S864" s="76" t="str">
        <v/>
      </c>
      <c r="T864" s="62">
        <v>0</v>
      </c>
      <c r="V864" s="75">
        <v>0</v>
      </c>
      <c r="W864" s="76" t="str">
        <v/>
      </c>
      <c r="X864" s="67">
        <v>0</v>
      </c>
      <c r="Y864" s="65">
        <v>0</v>
      </c>
      <c r="Z864" s="16" t="str">
        <v/>
      </c>
      <c r="AB864" s="15">
        <v>0</v>
      </c>
      <c r="AC864" s="16" t="str">
        <v/>
      </c>
      <c r="AF864" s="14">
        <v>0</v>
      </c>
      <c r="AG864" s="14">
        <v>0</v>
      </c>
      <c r="AH864" s="14">
        <v>0</v>
      </c>
      <c r="AI864" s="14">
        <v>0</v>
      </c>
      <c r="AK864" s="15">
        <v>0</v>
      </c>
    </row>
    <row r="865" spans="1:37" ht="15" customHeight="1" x14ac:dyDescent="0.3">
      <c r="A865" s="23"/>
      <c r="B865" s="39"/>
      <c r="C865" s="39"/>
      <c r="D865" s="53">
        <v>0</v>
      </c>
      <c r="E865" s="40"/>
      <c r="G865" s="54"/>
      <c r="H865" s="51"/>
      <c r="R865" s="75">
        <v>0</v>
      </c>
      <c r="S865" s="76" t="str">
        <v/>
      </c>
      <c r="T865" s="62">
        <v>0</v>
      </c>
      <c r="V865" s="75">
        <v>0</v>
      </c>
      <c r="W865" s="76" t="str">
        <v/>
      </c>
      <c r="X865" s="67">
        <v>0</v>
      </c>
      <c r="Y865" s="65">
        <v>0</v>
      </c>
      <c r="Z865" s="16" t="str">
        <v/>
      </c>
      <c r="AB865" s="15">
        <v>0</v>
      </c>
      <c r="AC865" s="16" t="str">
        <v/>
      </c>
      <c r="AF865" s="14">
        <v>0</v>
      </c>
      <c r="AG865" s="14">
        <v>0</v>
      </c>
      <c r="AH865" s="14">
        <v>0</v>
      </c>
      <c r="AI865" s="14">
        <v>0</v>
      </c>
      <c r="AK865" s="15">
        <v>0</v>
      </c>
    </row>
    <row r="866" spans="1:37" ht="15" customHeight="1" x14ac:dyDescent="0.3">
      <c r="A866" s="23"/>
      <c r="B866" s="39"/>
      <c r="C866" s="39"/>
      <c r="D866" s="53">
        <v>0</v>
      </c>
      <c r="E866" s="40"/>
      <c r="G866" s="54"/>
      <c r="H866" s="51"/>
      <c r="R866" s="75">
        <v>0</v>
      </c>
      <c r="S866" s="76" t="str">
        <v/>
      </c>
      <c r="T866" s="62">
        <v>0</v>
      </c>
      <c r="V866" s="75">
        <v>0</v>
      </c>
      <c r="W866" s="76" t="str">
        <v/>
      </c>
      <c r="X866" s="67">
        <v>0</v>
      </c>
      <c r="Y866" s="65">
        <v>0</v>
      </c>
      <c r="Z866" s="16" t="str">
        <v/>
      </c>
      <c r="AB866" s="15">
        <v>0</v>
      </c>
      <c r="AC866" s="16" t="str">
        <v/>
      </c>
      <c r="AF866" s="14">
        <v>0</v>
      </c>
      <c r="AG866" s="14">
        <v>0</v>
      </c>
      <c r="AH866" s="14">
        <v>0</v>
      </c>
      <c r="AI866" s="14">
        <v>0</v>
      </c>
      <c r="AK866" s="15">
        <v>0</v>
      </c>
    </row>
    <row r="867" spans="1:37" ht="15" customHeight="1" x14ac:dyDescent="0.3">
      <c r="A867" s="23"/>
      <c r="B867" s="39"/>
      <c r="C867" s="39"/>
      <c r="D867" s="53">
        <v>0</v>
      </c>
      <c r="E867" s="40"/>
      <c r="G867" s="54"/>
      <c r="H867" s="51"/>
      <c r="R867" s="75">
        <v>0</v>
      </c>
      <c r="S867" s="76" t="str">
        <v/>
      </c>
      <c r="T867" s="62">
        <v>0</v>
      </c>
      <c r="V867" s="75">
        <v>0</v>
      </c>
      <c r="W867" s="76" t="str">
        <v/>
      </c>
      <c r="X867" s="67">
        <v>0</v>
      </c>
      <c r="Y867" s="65">
        <v>0</v>
      </c>
      <c r="Z867" s="16" t="str">
        <v/>
      </c>
      <c r="AB867" s="15">
        <v>0</v>
      </c>
      <c r="AC867" s="16" t="str">
        <v/>
      </c>
      <c r="AF867" s="14">
        <v>0</v>
      </c>
      <c r="AG867" s="14">
        <v>0</v>
      </c>
      <c r="AH867" s="14">
        <v>0</v>
      </c>
      <c r="AI867" s="14">
        <v>0</v>
      </c>
      <c r="AK867" s="15">
        <v>0</v>
      </c>
    </row>
    <row r="868" spans="1:37" ht="15" customHeight="1" x14ac:dyDescent="0.3">
      <c r="A868" s="23"/>
      <c r="B868" s="39"/>
      <c r="C868" s="39"/>
      <c r="D868" s="53">
        <v>0</v>
      </c>
      <c r="E868" s="40"/>
      <c r="G868" s="54"/>
      <c r="H868" s="51"/>
      <c r="R868" s="75">
        <v>0</v>
      </c>
      <c r="S868" s="76" t="str">
        <v/>
      </c>
      <c r="T868" s="62">
        <v>0</v>
      </c>
      <c r="V868" s="75">
        <v>0</v>
      </c>
      <c r="W868" s="76" t="str">
        <v/>
      </c>
      <c r="X868" s="67">
        <v>0</v>
      </c>
      <c r="Y868" s="65">
        <v>0</v>
      </c>
      <c r="Z868" s="16" t="str">
        <v/>
      </c>
      <c r="AB868" s="15">
        <v>0</v>
      </c>
      <c r="AC868" s="16" t="str">
        <v/>
      </c>
      <c r="AF868" s="14">
        <v>0</v>
      </c>
      <c r="AG868" s="14">
        <v>0</v>
      </c>
      <c r="AH868" s="14">
        <v>0</v>
      </c>
      <c r="AI868" s="14">
        <v>0</v>
      </c>
      <c r="AK868" s="15">
        <v>0</v>
      </c>
    </row>
    <row r="869" spans="1:37" ht="15" customHeight="1" x14ac:dyDescent="0.3">
      <c r="A869" s="23"/>
      <c r="B869" s="39"/>
      <c r="C869" s="39"/>
      <c r="D869" s="53">
        <v>0</v>
      </c>
      <c r="E869" s="40"/>
      <c r="G869" s="54"/>
      <c r="H869" s="51"/>
      <c r="R869" s="75">
        <v>0</v>
      </c>
      <c r="S869" s="76" t="str">
        <v/>
      </c>
      <c r="T869" s="62">
        <v>0</v>
      </c>
      <c r="V869" s="75">
        <v>0</v>
      </c>
      <c r="W869" s="76" t="str">
        <v/>
      </c>
      <c r="X869" s="67">
        <v>0</v>
      </c>
      <c r="Y869" s="65">
        <v>0</v>
      </c>
      <c r="Z869" s="16" t="str">
        <v/>
      </c>
      <c r="AB869" s="15">
        <v>0</v>
      </c>
      <c r="AC869" s="16" t="str">
        <v/>
      </c>
      <c r="AF869" s="14">
        <v>0</v>
      </c>
      <c r="AG869" s="14">
        <v>0</v>
      </c>
      <c r="AH869" s="14">
        <v>0</v>
      </c>
      <c r="AI869" s="14">
        <v>0</v>
      </c>
      <c r="AK869" s="15">
        <v>0</v>
      </c>
    </row>
    <row r="870" spans="1:37" ht="15" customHeight="1" x14ac:dyDescent="0.3">
      <c r="A870" s="23"/>
      <c r="B870" s="39"/>
      <c r="C870" s="39"/>
      <c r="D870" s="53">
        <v>0</v>
      </c>
      <c r="E870" s="40"/>
      <c r="G870" s="54"/>
      <c r="H870" s="51"/>
      <c r="R870" s="75">
        <v>0</v>
      </c>
      <c r="S870" s="76" t="str">
        <v/>
      </c>
      <c r="T870" s="62">
        <v>0</v>
      </c>
      <c r="V870" s="75">
        <v>0</v>
      </c>
      <c r="W870" s="76" t="str">
        <v/>
      </c>
      <c r="X870" s="67">
        <v>0</v>
      </c>
      <c r="Y870" s="65">
        <v>0</v>
      </c>
      <c r="Z870" s="16" t="str">
        <v/>
      </c>
      <c r="AB870" s="15">
        <v>0</v>
      </c>
      <c r="AC870" s="16" t="str">
        <v/>
      </c>
      <c r="AF870" s="14">
        <v>0</v>
      </c>
      <c r="AG870" s="14">
        <v>0</v>
      </c>
      <c r="AH870" s="14">
        <v>0</v>
      </c>
      <c r="AI870" s="14">
        <v>0</v>
      </c>
      <c r="AK870" s="15">
        <v>0</v>
      </c>
    </row>
    <row r="871" spans="1:37" ht="15" customHeight="1" x14ac:dyDescent="0.3">
      <c r="A871" s="23"/>
      <c r="B871" s="39"/>
      <c r="C871" s="39"/>
      <c r="D871" s="53">
        <v>0</v>
      </c>
      <c r="E871" s="40"/>
      <c r="G871" s="54"/>
      <c r="H871" s="51"/>
      <c r="R871" s="75">
        <v>0</v>
      </c>
      <c r="S871" s="76" t="str">
        <v/>
      </c>
      <c r="T871" s="62">
        <v>0</v>
      </c>
      <c r="V871" s="75">
        <v>0</v>
      </c>
      <c r="W871" s="76" t="str">
        <v/>
      </c>
      <c r="X871" s="67">
        <v>0</v>
      </c>
      <c r="Y871" s="65">
        <v>0</v>
      </c>
      <c r="Z871" s="16" t="str">
        <v/>
      </c>
      <c r="AB871" s="15">
        <v>0</v>
      </c>
      <c r="AC871" s="16" t="str">
        <v/>
      </c>
      <c r="AF871" s="14">
        <v>0</v>
      </c>
      <c r="AG871" s="14">
        <v>0</v>
      </c>
      <c r="AH871" s="14">
        <v>0</v>
      </c>
      <c r="AI871" s="14">
        <v>0</v>
      </c>
      <c r="AK871" s="15">
        <v>0</v>
      </c>
    </row>
    <row r="872" spans="1:37" ht="15" customHeight="1" x14ac:dyDescent="0.3">
      <c r="A872" s="23"/>
      <c r="B872" s="39"/>
      <c r="C872" s="39"/>
      <c r="D872" s="53">
        <v>0</v>
      </c>
      <c r="E872" s="40"/>
      <c r="G872" s="54"/>
      <c r="H872" s="51"/>
      <c r="R872" s="75">
        <v>0</v>
      </c>
      <c r="S872" s="76" t="str">
        <v/>
      </c>
      <c r="T872" s="62">
        <v>0</v>
      </c>
      <c r="V872" s="75">
        <v>0</v>
      </c>
      <c r="W872" s="76" t="str">
        <v/>
      </c>
      <c r="X872" s="67">
        <v>0</v>
      </c>
      <c r="Y872" s="65">
        <v>0</v>
      </c>
      <c r="Z872" s="16" t="str">
        <v/>
      </c>
      <c r="AB872" s="15">
        <v>0</v>
      </c>
      <c r="AC872" s="16" t="str">
        <v/>
      </c>
      <c r="AF872" s="14">
        <v>0</v>
      </c>
      <c r="AG872" s="14">
        <v>0</v>
      </c>
      <c r="AH872" s="14">
        <v>0</v>
      </c>
      <c r="AI872" s="14">
        <v>0</v>
      </c>
      <c r="AK872" s="15">
        <v>0</v>
      </c>
    </row>
    <row r="873" spans="1:37" ht="15" customHeight="1" x14ac:dyDescent="0.3">
      <c r="A873" s="23"/>
      <c r="B873" s="39"/>
      <c r="C873" s="39"/>
      <c r="D873" s="53">
        <v>0</v>
      </c>
      <c r="E873" s="40"/>
      <c r="G873" s="54"/>
      <c r="H873" s="51"/>
      <c r="R873" s="75">
        <v>0</v>
      </c>
      <c r="S873" s="76" t="str">
        <v/>
      </c>
      <c r="T873" s="62">
        <v>0</v>
      </c>
      <c r="V873" s="75">
        <v>0</v>
      </c>
      <c r="W873" s="76" t="str">
        <v/>
      </c>
      <c r="X873" s="67">
        <v>0</v>
      </c>
      <c r="Y873" s="65">
        <v>0</v>
      </c>
      <c r="Z873" s="16" t="str">
        <v/>
      </c>
      <c r="AB873" s="15">
        <v>0</v>
      </c>
      <c r="AC873" s="16" t="str">
        <v/>
      </c>
      <c r="AF873" s="14">
        <v>0</v>
      </c>
      <c r="AG873" s="14">
        <v>0</v>
      </c>
      <c r="AH873" s="14">
        <v>0</v>
      </c>
      <c r="AI873" s="14">
        <v>0</v>
      </c>
      <c r="AK873" s="15">
        <v>0</v>
      </c>
    </row>
    <row r="874" spans="1:37" ht="15" customHeight="1" x14ac:dyDescent="0.3">
      <c r="A874" s="23"/>
      <c r="B874" s="39"/>
      <c r="C874" s="39"/>
      <c r="D874" s="53">
        <v>0</v>
      </c>
      <c r="E874" s="40"/>
      <c r="G874" s="54"/>
      <c r="H874" s="51"/>
      <c r="R874" s="75">
        <v>0</v>
      </c>
      <c r="S874" s="76" t="str">
        <v/>
      </c>
      <c r="T874" s="62">
        <v>0</v>
      </c>
      <c r="V874" s="75">
        <v>0</v>
      </c>
      <c r="W874" s="76" t="str">
        <v/>
      </c>
      <c r="X874" s="67">
        <v>0</v>
      </c>
      <c r="Y874" s="65">
        <v>0</v>
      </c>
      <c r="Z874" s="16" t="str">
        <v/>
      </c>
      <c r="AB874" s="15">
        <v>0</v>
      </c>
      <c r="AC874" s="16" t="str">
        <v/>
      </c>
      <c r="AF874" s="14">
        <v>0</v>
      </c>
      <c r="AG874" s="14">
        <v>0</v>
      </c>
      <c r="AH874" s="14">
        <v>0</v>
      </c>
      <c r="AI874" s="14">
        <v>0</v>
      </c>
      <c r="AK874" s="15">
        <v>0</v>
      </c>
    </row>
    <row r="875" spans="1:37" ht="15" customHeight="1" x14ac:dyDescent="0.3">
      <c r="A875" s="23"/>
      <c r="B875" s="39"/>
      <c r="C875" s="39"/>
      <c r="D875" s="53">
        <v>0</v>
      </c>
      <c r="E875" s="40"/>
      <c r="G875" s="54"/>
      <c r="H875" s="51"/>
      <c r="R875" s="75">
        <v>0</v>
      </c>
      <c r="S875" s="76" t="str">
        <v/>
      </c>
      <c r="T875" s="62">
        <v>0</v>
      </c>
      <c r="V875" s="75">
        <v>0</v>
      </c>
      <c r="W875" s="76" t="str">
        <v/>
      </c>
      <c r="X875" s="67">
        <v>0</v>
      </c>
      <c r="Y875" s="65">
        <v>0</v>
      </c>
      <c r="Z875" s="16" t="str">
        <v/>
      </c>
      <c r="AB875" s="15">
        <v>0</v>
      </c>
      <c r="AC875" s="16" t="str">
        <v/>
      </c>
      <c r="AF875" s="14">
        <v>0</v>
      </c>
      <c r="AG875" s="14">
        <v>0</v>
      </c>
      <c r="AH875" s="14">
        <v>0</v>
      </c>
      <c r="AI875" s="14">
        <v>0</v>
      </c>
      <c r="AK875" s="15">
        <v>0</v>
      </c>
    </row>
    <row r="876" spans="1:37" ht="15" customHeight="1" x14ac:dyDescent="0.3">
      <c r="A876" s="23"/>
      <c r="B876" s="39"/>
      <c r="C876" s="39"/>
      <c r="D876" s="53">
        <v>0</v>
      </c>
      <c r="E876" s="40"/>
      <c r="G876" s="54"/>
      <c r="H876" s="51"/>
      <c r="R876" s="75">
        <v>0</v>
      </c>
      <c r="S876" s="76" t="str">
        <v/>
      </c>
      <c r="T876" s="62">
        <v>0</v>
      </c>
      <c r="V876" s="75">
        <v>0</v>
      </c>
      <c r="W876" s="76" t="str">
        <v/>
      </c>
      <c r="X876" s="67">
        <v>0</v>
      </c>
      <c r="Y876" s="65">
        <v>0</v>
      </c>
      <c r="Z876" s="16" t="str">
        <v/>
      </c>
      <c r="AB876" s="15">
        <v>0</v>
      </c>
      <c r="AC876" s="16" t="str">
        <v/>
      </c>
      <c r="AF876" s="14">
        <v>0</v>
      </c>
      <c r="AG876" s="14">
        <v>0</v>
      </c>
      <c r="AH876" s="14">
        <v>0</v>
      </c>
      <c r="AI876" s="14">
        <v>0</v>
      </c>
      <c r="AK876" s="15">
        <v>0</v>
      </c>
    </row>
    <row r="877" spans="1:37" ht="15" customHeight="1" x14ac:dyDescent="0.3">
      <c r="A877" s="23"/>
      <c r="B877" s="39"/>
      <c r="C877" s="39"/>
      <c r="D877" s="53">
        <v>0</v>
      </c>
      <c r="E877" s="40"/>
      <c r="G877" s="54"/>
      <c r="H877" s="51"/>
      <c r="R877" s="75">
        <v>0</v>
      </c>
      <c r="S877" s="76" t="str">
        <v/>
      </c>
      <c r="T877" s="62">
        <v>0</v>
      </c>
      <c r="V877" s="75">
        <v>0</v>
      </c>
      <c r="W877" s="76" t="str">
        <v/>
      </c>
      <c r="X877" s="67">
        <v>0</v>
      </c>
      <c r="Y877" s="65">
        <v>0</v>
      </c>
      <c r="Z877" s="16" t="str">
        <v/>
      </c>
      <c r="AB877" s="15">
        <v>0</v>
      </c>
      <c r="AC877" s="16" t="str">
        <v/>
      </c>
      <c r="AF877" s="14">
        <v>0</v>
      </c>
      <c r="AG877" s="14">
        <v>0</v>
      </c>
      <c r="AH877" s="14">
        <v>0</v>
      </c>
      <c r="AI877" s="14">
        <v>0</v>
      </c>
      <c r="AK877" s="15">
        <v>0</v>
      </c>
    </row>
    <row r="878" spans="1:37" ht="15" customHeight="1" x14ac:dyDescent="0.3">
      <c r="A878" s="23"/>
      <c r="B878" s="39"/>
      <c r="C878" s="39"/>
      <c r="D878" s="53">
        <v>0</v>
      </c>
      <c r="E878" s="40"/>
      <c r="G878" s="54"/>
      <c r="H878" s="51"/>
      <c r="R878" s="75">
        <v>0</v>
      </c>
      <c r="S878" s="76" t="str">
        <v/>
      </c>
      <c r="T878" s="62">
        <v>0</v>
      </c>
      <c r="V878" s="75">
        <v>0</v>
      </c>
      <c r="W878" s="76" t="str">
        <v/>
      </c>
      <c r="X878" s="67">
        <v>0</v>
      </c>
      <c r="Y878" s="65">
        <v>0</v>
      </c>
      <c r="Z878" s="16" t="str">
        <v/>
      </c>
      <c r="AB878" s="15">
        <v>0</v>
      </c>
      <c r="AC878" s="16" t="str">
        <v/>
      </c>
      <c r="AF878" s="14">
        <v>0</v>
      </c>
      <c r="AG878" s="14">
        <v>0</v>
      </c>
      <c r="AH878" s="14">
        <v>0</v>
      </c>
      <c r="AI878" s="14">
        <v>0</v>
      </c>
      <c r="AK878" s="15">
        <v>0</v>
      </c>
    </row>
    <row r="879" spans="1:37" ht="15" customHeight="1" x14ac:dyDescent="0.3">
      <c r="A879" s="23"/>
      <c r="B879" s="39"/>
      <c r="C879" s="39"/>
      <c r="D879" s="53">
        <v>0</v>
      </c>
      <c r="E879" s="40"/>
      <c r="G879" s="54"/>
      <c r="H879" s="51"/>
      <c r="R879" s="75">
        <v>0</v>
      </c>
      <c r="S879" s="76" t="str">
        <v/>
      </c>
      <c r="T879" s="62">
        <v>0</v>
      </c>
      <c r="V879" s="75">
        <v>0</v>
      </c>
      <c r="W879" s="76" t="str">
        <v/>
      </c>
      <c r="X879" s="67">
        <v>0</v>
      </c>
      <c r="Y879" s="65">
        <v>0</v>
      </c>
      <c r="Z879" s="16" t="str">
        <v/>
      </c>
      <c r="AB879" s="15">
        <v>0</v>
      </c>
      <c r="AC879" s="16" t="str">
        <v/>
      </c>
      <c r="AF879" s="14">
        <v>0</v>
      </c>
      <c r="AG879" s="14">
        <v>0</v>
      </c>
      <c r="AH879" s="14">
        <v>0</v>
      </c>
      <c r="AI879" s="14">
        <v>0</v>
      </c>
      <c r="AK879" s="15">
        <v>0</v>
      </c>
    </row>
    <row r="880" spans="1:37" ht="15" customHeight="1" x14ac:dyDescent="0.3">
      <c r="A880" s="23"/>
      <c r="B880" s="39"/>
      <c r="C880" s="39"/>
      <c r="D880" s="53">
        <v>0</v>
      </c>
      <c r="E880" s="40"/>
      <c r="G880" s="54"/>
      <c r="H880" s="51"/>
      <c r="R880" s="75">
        <v>0</v>
      </c>
      <c r="S880" s="76" t="str">
        <v/>
      </c>
      <c r="T880" s="62">
        <v>0</v>
      </c>
      <c r="V880" s="75">
        <v>0</v>
      </c>
      <c r="W880" s="76" t="str">
        <v/>
      </c>
      <c r="X880" s="67">
        <v>0</v>
      </c>
      <c r="Y880" s="65">
        <v>0</v>
      </c>
      <c r="Z880" s="16" t="str">
        <v/>
      </c>
      <c r="AB880" s="15">
        <v>0</v>
      </c>
      <c r="AC880" s="16" t="str">
        <v/>
      </c>
      <c r="AF880" s="14">
        <v>0</v>
      </c>
      <c r="AG880" s="14">
        <v>0</v>
      </c>
      <c r="AH880" s="14">
        <v>0</v>
      </c>
      <c r="AI880" s="14">
        <v>0</v>
      </c>
      <c r="AK880" s="15">
        <v>0</v>
      </c>
    </row>
    <row r="881" spans="1:37" ht="15" customHeight="1" x14ac:dyDescent="0.3">
      <c r="A881" s="23"/>
      <c r="B881" s="39"/>
      <c r="C881" s="39"/>
      <c r="D881" s="53">
        <v>0</v>
      </c>
      <c r="E881" s="40"/>
      <c r="G881" s="54"/>
      <c r="H881" s="51"/>
      <c r="R881" s="75">
        <v>0</v>
      </c>
      <c r="S881" s="76" t="str">
        <v/>
      </c>
      <c r="T881" s="62">
        <v>0</v>
      </c>
      <c r="V881" s="75">
        <v>0</v>
      </c>
      <c r="W881" s="76" t="str">
        <v/>
      </c>
      <c r="X881" s="67">
        <v>0</v>
      </c>
      <c r="Y881" s="65">
        <v>0</v>
      </c>
      <c r="Z881" s="16" t="str">
        <v/>
      </c>
      <c r="AB881" s="15">
        <v>0</v>
      </c>
      <c r="AC881" s="16" t="str">
        <v/>
      </c>
      <c r="AF881" s="14">
        <v>0</v>
      </c>
      <c r="AG881" s="14">
        <v>0</v>
      </c>
      <c r="AH881" s="14">
        <v>0</v>
      </c>
      <c r="AI881" s="14">
        <v>0</v>
      </c>
      <c r="AK881" s="15">
        <v>0</v>
      </c>
    </row>
    <row r="882" spans="1:37" ht="15" customHeight="1" x14ac:dyDescent="0.3">
      <c r="A882" s="23"/>
      <c r="B882" s="39"/>
      <c r="C882" s="39"/>
      <c r="D882" s="53">
        <v>0</v>
      </c>
      <c r="E882" s="40"/>
      <c r="G882" s="54"/>
      <c r="H882" s="51"/>
      <c r="R882" s="75">
        <v>0</v>
      </c>
      <c r="S882" s="76" t="str">
        <v/>
      </c>
      <c r="T882" s="62">
        <v>0</v>
      </c>
      <c r="V882" s="75">
        <v>0</v>
      </c>
      <c r="W882" s="76" t="str">
        <v/>
      </c>
      <c r="X882" s="67">
        <v>0</v>
      </c>
      <c r="Y882" s="65">
        <v>0</v>
      </c>
      <c r="Z882" s="16" t="str">
        <v/>
      </c>
      <c r="AB882" s="15">
        <v>0</v>
      </c>
      <c r="AC882" s="16" t="str">
        <v/>
      </c>
      <c r="AF882" s="14">
        <v>0</v>
      </c>
      <c r="AG882" s="14">
        <v>0</v>
      </c>
      <c r="AH882" s="14">
        <v>0</v>
      </c>
      <c r="AI882" s="14">
        <v>0</v>
      </c>
      <c r="AK882" s="15">
        <v>0</v>
      </c>
    </row>
    <row r="883" spans="1:37" ht="15" customHeight="1" x14ac:dyDescent="0.3">
      <c r="A883" s="23"/>
      <c r="B883" s="39"/>
      <c r="C883" s="39"/>
      <c r="D883" s="53">
        <v>0</v>
      </c>
      <c r="E883" s="40"/>
      <c r="G883" s="54"/>
      <c r="H883" s="51"/>
      <c r="R883" s="75">
        <v>0</v>
      </c>
      <c r="S883" s="76" t="str">
        <v/>
      </c>
      <c r="T883" s="62">
        <v>0</v>
      </c>
      <c r="V883" s="75">
        <v>0</v>
      </c>
      <c r="W883" s="76" t="str">
        <v/>
      </c>
      <c r="X883" s="67">
        <v>0</v>
      </c>
      <c r="Y883" s="65">
        <v>0</v>
      </c>
      <c r="Z883" s="16" t="str">
        <v/>
      </c>
      <c r="AB883" s="15">
        <v>0</v>
      </c>
      <c r="AC883" s="16" t="str">
        <v/>
      </c>
      <c r="AF883" s="14">
        <v>0</v>
      </c>
      <c r="AG883" s="14">
        <v>0</v>
      </c>
      <c r="AH883" s="14">
        <v>0</v>
      </c>
      <c r="AI883" s="14">
        <v>0</v>
      </c>
      <c r="AK883" s="15">
        <v>0</v>
      </c>
    </row>
    <row r="884" spans="1:37" ht="15" customHeight="1" x14ac:dyDescent="0.3">
      <c r="A884" s="23"/>
      <c r="B884" s="39"/>
      <c r="C884" s="39"/>
      <c r="D884" s="53">
        <v>0</v>
      </c>
      <c r="E884" s="40"/>
      <c r="G884" s="54"/>
      <c r="H884" s="51"/>
      <c r="R884" s="75">
        <v>0</v>
      </c>
      <c r="S884" s="76" t="str">
        <v/>
      </c>
      <c r="T884" s="62">
        <v>0</v>
      </c>
      <c r="V884" s="75">
        <v>0</v>
      </c>
      <c r="W884" s="76" t="str">
        <v/>
      </c>
      <c r="X884" s="67">
        <v>0</v>
      </c>
      <c r="Y884" s="65">
        <v>0</v>
      </c>
      <c r="Z884" s="16" t="str">
        <v/>
      </c>
      <c r="AB884" s="15">
        <v>0</v>
      </c>
      <c r="AC884" s="16" t="str">
        <v/>
      </c>
      <c r="AF884" s="14">
        <v>0</v>
      </c>
      <c r="AG884" s="14">
        <v>0</v>
      </c>
      <c r="AH884" s="14">
        <v>0</v>
      </c>
      <c r="AI884" s="14">
        <v>0</v>
      </c>
      <c r="AK884" s="15">
        <v>0</v>
      </c>
    </row>
    <row r="885" spans="1:37" ht="15" customHeight="1" x14ac:dyDescent="0.3">
      <c r="A885" s="23"/>
      <c r="B885" s="39"/>
      <c r="C885" s="39"/>
      <c r="D885" s="53">
        <v>0</v>
      </c>
      <c r="E885" s="40"/>
      <c r="G885" s="54"/>
      <c r="H885" s="51"/>
      <c r="R885" s="75">
        <v>0</v>
      </c>
      <c r="S885" s="76" t="str">
        <v/>
      </c>
      <c r="T885" s="62">
        <v>0</v>
      </c>
      <c r="V885" s="75">
        <v>0</v>
      </c>
      <c r="W885" s="76" t="str">
        <v/>
      </c>
      <c r="X885" s="67">
        <v>0</v>
      </c>
      <c r="Y885" s="65">
        <v>0</v>
      </c>
      <c r="Z885" s="16" t="str">
        <v/>
      </c>
      <c r="AB885" s="15">
        <v>0</v>
      </c>
      <c r="AC885" s="16" t="str">
        <v/>
      </c>
      <c r="AF885" s="14">
        <v>0</v>
      </c>
      <c r="AG885" s="14">
        <v>0</v>
      </c>
      <c r="AH885" s="14">
        <v>0</v>
      </c>
      <c r="AI885" s="14">
        <v>0</v>
      </c>
      <c r="AK885" s="15">
        <v>0</v>
      </c>
    </row>
    <row r="886" spans="1:37" ht="15" customHeight="1" x14ac:dyDescent="0.3">
      <c r="A886" s="23"/>
      <c r="B886" s="39"/>
      <c r="C886" s="39"/>
      <c r="D886" s="53">
        <v>0</v>
      </c>
      <c r="E886" s="40"/>
      <c r="G886" s="54"/>
      <c r="H886" s="51"/>
      <c r="R886" s="75">
        <v>0</v>
      </c>
      <c r="S886" s="76" t="str">
        <v/>
      </c>
      <c r="T886" s="62">
        <v>0</v>
      </c>
      <c r="V886" s="75">
        <v>0</v>
      </c>
      <c r="W886" s="76" t="str">
        <v/>
      </c>
      <c r="X886" s="67">
        <v>0</v>
      </c>
      <c r="Y886" s="65">
        <v>0</v>
      </c>
      <c r="Z886" s="16" t="str">
        <v/>
      </c>
      <c r="AB886" s="15">
        <v>0</v>
      </c>
      <c r="AC886" s="16" t="str">
        <v/>
      </c>
      <c r="AF886" s="14">
        <v>0</v>
      </c>
      <c r="AG886" s="14">
        <v>0</v>
      </c>
      <c r="AH886" s="14">
        <v>0</v>
      </c>
      <c r="AI886" s="14">
        <v>0</v>
      </c>
      <c r="AK886" s="15">
        <v>0</v>
      </c>
    </row>
    <row r="887" spans="1:37" ht="15" customHeight="1" x14ac:dyDescent="0.3">
      <c r="A887" s="23"/>
      <c r="B887" s="39"/>
      <c r="C887" s="39"/>
      <c r="D887" s="53">
        <v>0</v>
      </c>
      <c r="E887" s="40"/>
      <c r="G887" s="54"/>
      <c r="H887" s="51"/>
      <c r="R887" s="75">
        <v>0</v>
      </c>
      <c r="S887" s="76" t="str">
        <v/>
      </c>
      <c r="T887" s="62">
        <v>0</v>
      </c>
      <c r="V887" s="75">
        <v>0</v>
      </c>
      <c r="W887" s="76" t="str">
        <v/>
      </c>
      <c r="X887" s="67">
        <v>0</v>
      </c>
      <c r="Y887" s="65">
        <v>0</v>
      </c>
      <c r="Z887" s="16" t="str">
        <v/>
      </c>
      <c r="AB887" s="15">
        <v>0</v>
      </c>
      <c r="AC887" s="16" t="str">
        <v/>
      </c>
      <c r="AF887" s="14">
        <v>0</v>
      </c>
      <c r="AG887" s="14">
        <v>0</v>
      </c>
      <c r="AH887" s="14">
        <v>0</v>
      </c>
      <c r="AI887" s="14">
        <v>0</v>
      </c>
      <c r="AK887" s="15">
        <v>0</v>
      </c>
    </row>
    <row r="888" spans="1:37" ht="15" customHeight="1" x14ac:dyDescent="0.3">
      <c r="A888" s="23"/>
      <c r="B888" s="39"/>
      <c r="C888" s="39"/>
      <c r="D888" s="53">
        <v>0</v>
      </c>
      <c r="E888" s="40"/>
      <c r="G888" s="54"/>
      <c r="H888" s="51"/>
      <c r="R888" s="75">
        <v>0</v>
      </c>
      <c r="S888" s="76" t="str">
        <v/>
      </c>
      <c r="T888" s="62">
        <v>0</v>
      </c>
      <c r="V888" s="75">
        <v>0</v>
      </c>
      <c r="W888" s="76" t="str">
        <v/>
      </c>
      <c r="X888" s="67">
        <v>0</v>
      </c>
      <c r="Y888" s="65">
        <v>0</v>
      </c>
      <c r="Z888" s="16" t="str">
        <v/>
      </c>
      <c r="AB888" s="15">
        <v>0</v>
      </c>
      <c r="AC888" s="16" t="str">
        <v/>
      </c>
      <c r="AF888" s="14">
        <v>0</v>
      </c>
      <c r="AG888" s="14">
        <v>0</v>
      </c>
      <c r="AH888" s="14">
        <v>0</v>
      </c>
      <c r="AI888" s="14">
        <v>0</v>
      </c>
      <c r="AK888" s="15">
        <v>0</v>
      </c>
    </row>
    <row r="889" spans="1:37" ht="15" customHeight="1" x14ac:dyDescent="0.3">
      <c r="A889" s="23"/>
      <c r="B889" s="39"/>
      <c r="C889" s="39"/>
      <c r="D889" s="53">
        <v>0</v>
      </c>
      <c r="E889" s="40"/>
      <c r="G889" s="54"/>
      <c r="H889" s="51"/>
      <c r="R889" s="75">
        <v>0</v>
      </c>
      <c r="S889" s="76" t="str">
        <v/>
      </c>
      <c r="T889" s="62">
        <v>0</v>
      </c>
      <c r="V889" s="75">
        <v>0</v>
      </c>
      <c r="W889" s="76" t="str">
        <v/>
      </c>
      <c r="X889" s="67">
        <v>0</v>
      </c>
      <c r="Y889" s="65">
        <v>0</v>
      </c>
      <c r="Z889" s="16" t="str">
        <v/>
      </c>
      <c r="AB889" s="15">
        <v>0</v>
      </c>
      <c r="AC889" s="16" t="str">
        <v/>
      </c>
      <c r="AF889" s="14">
        <v>0</v>
      </c>
      <c r="AG889" s="14">
        <v>0</v>
      </c>
      <c r="AH889" s="14">
        <v>0</v>
      </c>
      <c r="AI889" s="14">
        <v>0</v>
      </c>
      <c r="AK889" s="15">
        <v>0</v>
      </c>
    </row>
    <row r="890" spans="1:37" ht="15" customHeight="1" x14ac:dyDescent="0.3">
      <c r="A890" s="23"/>
      <c r="B890" s="39"/>
      <c r="C890" s="39"/>
      <c r="D890" s="53">
        <v>0</v>
      </c>
      <c r="E890" s="40"/>
      <c r="G890" s="54"/>
      <c r="H890" s="51"/>
      <c r="R890" s="75">
        <v>0</v>
      </c>
      <c r="S890" s="76" t="str">
        <v/>
      </c>
      <c r="T890" s="62">
        <v>0</v>
      </c>
      <c r="V890" s="75">
        <v>0</v>
      </c>
      <c r="W890" s="76" t="str">
        <v/>
      </c>
      <c r="X890" s="67">
        <v>0</v>
      </c>
      <c r="Y890" s="65">
        <v>0</v>
      </c>
      <c r="Z890" s="16" t="str">
        <v/>
      </c>
      <c r="AB890" s="15">
        <v>0</v>
      </c>
      <c r="AC890" s="16" t="str">
        <v/>
      </c>
      <c r="AF890" s="14">
        <v>0</v>
      </c>
      <c r="AG890" s="14">
        <v>0</v>
      </c>
      <c r="AH890" s="14">
        <v>0</v>
      </c>
      <c r="AI890" s="14">
        <v>0</v>
      </c>
      <c r="AK890" s="15">
        <v>0</v>
      </c>
    </row>
    <row r="891" spans="1:37" ht="15" customHeight="1" x14ac:dyDescent="0.3">
      <c r="A891" s="23"/>
      <c r="B891" s="39"/>
      <c r="C891" s="39"/>
      <c r="D891" s="53">
        <v>0</v>
      </c>
      <c r="E891" s="40"/>
      <c r="G891" s="54"/>
      <c r="H891" s="51"/>
      <c r="R891" s="75">
        <v>0</v>
      </c>
      <c r="S891" s="76" t="str">
        <v/>
      </c>
      <c r="T891" s="62">
        <v>0</v>
      </c>
      <c r="V891" s="75">
        <v>0</v>
      </c>
      <c r="W891" s="76" t="str">
        <v/>
      </c>
      <c r="X891" s="67">
        <v>0</v>
      </c>
      <c r="Y891" s="65">
        <v>0</v>
      </c>
      <c r="Z891" s="16" t="str">
        <v/>
      </c>
      <c r="AB891" s="15">
        <v>0</v>
      </c>
      <c r="AC891" s="16" t="str">
        <v/>
      </c>
      <c r="AF891" s="14">
        <v>0</v>
      </c>
      <c r="AG891" s="14">
        <v>0</v>
      </c>
      <c r="AH891" s="14">
        <v>0</v>
      </c>
      <c r="AI891" s="14">
        <v>0</v>
      </c>
      <c r="AK891" s="15">
        <v>0</v>
      </c>
    </row>
    <row r="892" spans="1:37" ht="15" customHeight="1" x14ac:dyDescent="0.3">
      <c r="A892" s="23"/>
      <c r="B892" s="39"/>
      <c r="C892" s="39"/>
      <c r="D892" s="53">
        <v>0</v>
      </c>
      <c r="E892" s="40"/>
      <c r="G892" s="54"/>
      <c r="H892" s="51"/>
      <c r="R892" s="75">
        <v>0</v>
      </c>
      <c r="S892" s="76" t="str">
        <v/>
      </c>
      <c r="T892" s="62">
        <v>0</v>
      </c>
      <c r="V892" s="75">
        <v>0</v>
      </c>
      <c r="W892" s="76" t="str">
        <v/>
      </c>
      <c r="X892" s="67">
        <v>0</v>
      </c>
      <c r="Y892" s="65">
        <v>0</v>
      </c>
      <c r="Z892" s="16" t="str">
        <v/>
      </c>
      <c r="AB892" s="15">
        <v>0</v>
      </c>
      <c r="AC892" s="16" t="str">
        <v/>
      </c>
      <c r="AF892" s="14">
        <v>0</v>
      </c>
      <c r="AG892" s="14">
        <v>0</v>
      </c>
      <c r="AH892" s="14">
        <v>0</v>
      </c>
      <c r="AI892" s="14">
        <v>0</v>
      </c>
      <c r="AK892" s="15">
        <v>0</v>
      </c>
    </row>
    <row r="893" spans="1:37" ht="15" customHeight="1" x14ac:dyDescent="0.3">
      <c r="A893" s="23"/>
      <c r="B893" s="39"/>
      <c r="C893" s="39"/>
      <c r="D893" s="53">
        <v>0</v>
      </c>
      <c r="E893" s="40"/>
      <c r="G893" s="54"/>
      <c r="H893" s="51"/>
      <c r="R893" s="75">
        <v>0</v>
      </c>
      <c r="S893" s="76" t="str">
        <v/>
      </c>
      <c r="T893" s="62">
        <v>0</v>
      </c>
      <c r="V893" s="75">
        <v>0</v>
      </c>
      <c r="W893" s="76" t="str">
        <v/>
      </c>
      <c r="X893" s="67">
        <v>0</v>
      </c>
      <c r="Y893" s="65">
        <v>0</v>
      </c>
      <c r="Z893" s="16" t="str">
        <v/>
      </c>
      <c r="AB893" s="15">
        <v>0</v>
      </c>
      <c r="AC893" s="16" t="str">
        <v/>
      </c>
      <c r="AF893" s="14">
        <v>0</v>
      </c>
      <c r="AG893" s="14">
        <v>0</v>
      </c>
      <c r="AH893" s="14">
        <v>0</v>
      </c>
      <c r="AI893" s="14">
        <v>0</v>
      </c>
      <c r="AK893" s="15">
        <v>0</v>
      </c>
    </row>
    <row r="894" spans="1:37" ht="15" customHeight="1" x14ac:dyDescent="0.3">
      <c r="A894" s="23"/>
      <c r="B894" s="39"/>
      <c r="C894" s="39"/>
      <c r="D894" s="53">
        <v>0</v>
      </c>
      <c r="E894" s="40"/>
      <c r="G894" s="54"/>
      <c r="H894" s="51"/>
      <c r="R894" s="75">
        <v>0</v>
      </c>
      <c r="S894" s="76" t="str">
        <v/>
      </c>
      <c r="T894" s="62">
        <v>0</v>
      </c>
      <c r="V894" s="75">
        <v>0</v>
      </c>
      <c r="W894" s="76" t="str">
        <v/>
      </c>
      <c r="X894" s="67">
        <v>0</v>
      </c>
      <c r="Y894" s="65">
        <v>0</v>
      </c>
      <c r="Z894" s="16" t="str">
        <v/>
      </c>
      <c r="AB894" s="15">
        <v>0</v>
      </c>
      <c r="AC894" s="16" t="str">
        <v/>
      </c>
      <c r="AF894" s="14">
        <v>0</v>
      </c>
      <c r="AG894" s="14">
        <v>0</v>
      </c>
      <c r="AH894" s="14">
        <v>0</v>
      </c>
      <c r="AI894" s="14">
        <v>0</v>
      </c>
      <c r="AK894" s="15">
        <v>0</v>
      </c>
    </row>
    <row r="895" spans="1:37" ht="15" customHeight="1" x14ac:dyDescent="0.3">
      <c r="A895" s="23"/>
      <c r="B895" s="39"/>
      <c r="C895" s="39"/>
      <c r="D895" s="53">
        <v>0</v>
      </c>
      <c r="E895" s="40"/>
      <c r="G895" s="54"/>
      <c r="H895" s="51"/>
      <c r="R895" s="75">
        <v>0</v>
      </c>
      <c r="S895" s="76" t="str">
        <v/>
      </c>
      <c r="T895" s="62">
        <v>0</v>
      </c>
      <c r="V895" s="75">
        <v>0</v>
      </c>
      <c r="W895" s="76" t="str">
        <v/>
      </c>
      <c r="X895" s="67">
        <v>0</v>
      </c>
      <c r="Y895" s="65">
        <v>0</v>
      </c>
      <c r="Z895" s="16" t="str">
        <v/>
      </c>
      <c r="AB895" s="15">
        <v>0</v>
      </c>
      <c r="AC895" s="16" t="str">
        <v/>
      </c>
      <c r="AF895" s="14">
        <v>0</v>
      </c>
      <c r="AG895" s="14">
        <v>0</v>
      </c>
      <c r="AH895" s="14">
        <v>0</v>
      </c>
      <c r="AI895" s="14">
        <v>0</v>
      </c>
      <c r="AK895" s="15">
        <v>0</v>
      </c>
    </row>
    <row r="896" spans="1:37" ht="15" customHeight="1" x14ac:dyDescent="0.3">
      <c r="A896" s="23"/>
      <c r="B896" s="39"/>
      <c r="C896" s="39"/>
      <c r="D896" s="53">
        <v>0</v>
      </c>
      <c r="E896" s="40"/>
      <c r="G896" s="54"/>
      <c r="H896" s="51"/>
      <c r="R896" s="75">
        <v>0</v>
      </c>
      <c r="S896" s="76" t="str">
        <v/>
      </c>
      <c r="T896" s="62">
        <v>0</v>
      </c>
      <c r="V896" s="75">
        <v>0</v>
      </c>
      <c r="W896" s="76" t="str">
        <v/>
      </c>
      <c r="X896" s="67">
        <v>0</v>
      </c>
      <c r="Y896" s="65">
        <v>0</v>
      </c>
      <c r="Z896" s="16" t="str">
        <v/>
      </c>
      <c r="AB896" s="15">
        <v>0</v>
      </c>
      <c r="AC896" s="16" t="str">
        <v/>
      </c>
      <c r="AF896" s="14">
        <v>0</v>
      </c>
      <c r="AG896" s="14">
        <v>0</v>
      </c>
      <c r="AH896" s="14">
        <v>0</v>
      </c>
      <c r="AI896" s="14">
        <v>0</v>
      </c>
      <c r="AK896" s="15">
        <v>0</v>
      </c>
    </row>
    <row r="897" spans="1:37" ht="15" customHeight="1" x14ac:dyDescent="0.3">
      <c r="A897" s="23"/>
      <c r="B897" s="39"/>
      <c r="C897" s="39"/>
      <c r="D897" s="53">
        <v>0</v>
      </c>
      <c r="E897" s="40"/>
      <c r="G897" s="54"/>
      <c r="H897" s="51"/>
      <c r="R897" s="75">
        <v>0</v>
      </c>
      <c r="S897" s="76" t="str">
        <v/>
      </c>
      <c r="T897" s="62">
        <v>0</v>
      </c>
      <c r="V897" s="75">
        <v>0</v>
      </c>
      <c r="W897" s="76" t="str">
        <v/>
      </c>
      <c r="X897" s="67">
        <v>0</v>
      </c>
      <c r="Y897" s="65">
        <v>0</v>
      </c>
      <c r="Z897" s="16" t="str">
        <v/>
      </c>
      <c r="AB897" s="15">
        <v>0</v>
      </c>
      <c r="AC897" s="16" t="str">
        <v/>
      </c>
      <c r="AF897" s="14">
        <v>0</v>
      </c>
      <c r="AG897" s="14">
        <v>0</v>
      </c>
      <c r="AH897" s="14">
        <v>0</v>
      </c>
      <c r="AI897" s="14">
        <v>0</v>
      </c>
      <c r="AK897" s="15">
        <v>0</v>
      </c>
    </row>
    <row r="898" spans="1:37" ht="15" customHeight="1" x14ac:dyDescent="0.3">
      <c r="A898" s="23"/>
      <c r="B898" s="39"/>
      <c r="C898" s="39"/>
      <c r="D898" s="53">
        <v>0</v>
      </c>
      <c r="E898" s="40"/>
      <c r="G898" s="54"/>
      <c r="H898" s="51"/>
      <c r="R898" s="75">
        <v>0</v>
      </c>
      <c r="S898" s="76" t="str">
        <v/>
      </c>
      <c r="T898" s="62">
        <v>0</v>
      </c>
      <c r="V898" s="75">
        <v>0</v>
      </c>
      <c r="W898" s="76" t="str">
        <v/>
      </c>
      <c r="X898" s="67">
        <v>0</v>
      </c>
      <c r="Y898" s="65">
        <v>0</v>
      </c>
      <c r="Z898" s="16" t="str">
        <v/>
      </c>
      <c r="AB898" s="15">
        <v>0</v>
      </c>
      <c r="AC898" s="16" t="str">
        <v/>
      </c>
      <c r="AF898" s="14">
        <v>0</v>
      </c>
      <c r="AG898" s="14">
        <v>0</v>
      </c>
      <c r="AH898" s="14">
        <v>0</v>
      </c>
      <c r="AI898" s="14">
        <v>0</v>
      </c>
      <c r="AK898" s="15">
        <v>0</v>
      </c>
    </row>
    <row r="899" spans="1:37" ht="15" customHeight="1" x14ac:dyDescent="0.3">
      <c r="A899" s="23"/>
      <c r="B899" s="39"/>
      <c r="C899" s="39"/>
      <c r="D899" s="53">
        <v>0</v>
      </c>
      <c r="E899" s="40"/>
      <c r="G899" s="54"/>
      <c r="H899" s="51"/>
      <c r="R899" s="75">
        <v>0</v>
      </c>
      <c r="S899" s="76" t="str">
        <v/>
      </c>
      <c r="T899" s="62">
        <v>0</v>
      </c>
      <c r="V899" s="75">
        <v>0</v>
      </c>
      <c r="W899" s="76" t="str">
        <v/>
      </c>
      <c r="X899" s="67">
        <v>0</v>
      </c>
      <c r="Y899" s="65">
        <v>0</v>
      </c>
      <c r="Z899" s="16" t="str">
        <v/>
      </c>
      <c r="AB899" s="15">
        <v>0</v>
      </c>
      <c r="AC899" s="16" t="str">
        <v/>
      </c>
      <c r="AF899" s="14">
        <v>0</v>
      </c>
      <c r="AG899" s="14">
        <v>0</v>
      </c>
      <c r="AH899" s="14">
        <v>0</v>
      </c>
      <c r="AI899" s="14">
        <v>0</v>
      </c>
      <c r="AK899" s="15">
        <v>0</v>
      </c>
    </row>
    <row r="900" spans="1:37" ht="15" customHeight="1" x14ac:dyDescent="0.3">
      <c r="A900" s="23"/>
      <c r="B900" s="39"/>
      <c r="C900" s="39"/>
      <c r="D900" s="53">
        <v>0</v>
      </c>
      <c r="E900" s="40"/>
      <c r="G900" s="54"/>
      <c r="H900" s="51"/>
      <c r="R900" s="75">
        <v>0</v>
      </c>
      <c r="S900" s="76" t="str">
        <v/>
      </c>
      <c r="T900" s="62">
        <v>0</v>
      </c>
      <c r="V900" s="75">
        <v>0</v>
      </c>
      <c r="W900" s="76" t="str">
        <v/>
      </c>
      <c r="X900" s="67">
        <v>0</v>
      </c>
      <c r="Y900" s="65">
        <v>0</v>
      </c>
      <c r="Z900" s="16" t="str">
        <v/>
      </c>
      <c r="AB900" s="15">
        <v>0</v>
      </c>
      <c r="AC900" s="16" t="str">
        <v/>
      </c>
      <c r="AF900" s="14">
        <v>0</v>
      </c>
      <c r="AG900" s="14">
        <v>0</v>
      </c>
      <c r="AH900" s="14">
        <v>0</v>
      </c>
      <c r="AI900" s="14">
        <v>0</v>
      </c>
      <c r="AK900" s="15">
        <v>0</v>
      </c>
    </row>
    <row r="901" spans="1:37" ht="15" customHeight="1" x14ac:dyDescent="0.3">
      <c r="A901" s="23"/>
      <c r="B901" s="39"/>
      <c r="C901" s="39"/>
      <c r="D901" s="53">
        <v>0</v>
      </c>
      <c r="E901" s="40"/>
      <c r="G901" s="54"/>
      <c r="H901" s="51"/>
      <c r="R901" s="75">
        <v>0</v>
      </c>
      <c r="S901" s="76" t="str">
        <v/>
      </c>
      <c r="T901" s="62">
        <v>0</v>
      </c>
      <c r="V901" s="75">
        <v>0</v>
      </c>
      <c r="W901" s="76" t="str">
        <v/>
      </c>
      <c r="X901" s="67">
        <v>0</v>
      </c>
      <c r="Y901" s="65">
        <v>0</v>
      </c>
      <c r="Z901" s="16" t="str">
        <v/>
      </c>
      <c r="AB901" s="15">
        <v>0</v>
      </c>
      <c r="AC901" s="16" t="str">
        <v/>
      </c>
      <c r="AF901" s="14">
        <v>0</v>
      </c>
      <c r="AG901" s="14">
        <v>0</v>
      </c>
      <c r="AH901" s="14">
        <v>0</v>
      </c>
      <c r="AI901" s="14">
        <v>0</v>
      </c>
      <c r="AK901" s="15">
        <v>0</v>
      </c>
    </row>
    <row r="902" spans="1:37" ht="15" customHeight="1" x14ac:dyDescent="0.3">
      <c r="A902" s="23"/>
      <c r="B902" s="39"/>
      <c r="C902" s="39"/>
      <c r="D902" s="53">
        <v>0</v>
      </c>
      <c r="E902" s="40"/>
      <c r="G902" s="54"/>
      <c r="H902" s="51"/>
      <c r="R902" s="75">
        <v>0</v>
      </c>
      <c r="S902" s="76" t="str">
        <v/>
      </c>
      <c r="T902" s="62">
        <v>0</v>
      </c>
      <c r="V902" s="75">
        <v>0</v>
      </c>
      <c r="W902" s="76" t="str">
        <v/>
      </c>
      <c r="X902" s="67">
        <v>0</v>
      </c>
      <c r="Y902" s="65">
        <v>0</v>
      </c>
      <c r="Z902" s="16" t="str">
        <v/>
      </c>
      <c r="AB902" s="15">
        <v>0</v>
      </c>
      <c r="AC902" s="16" t="str">
        <v/>
      </c>
      <c r="AF902" s="14">
        <v>0</v>
      </c>
      <c r="AG902" s="14">
        <v>0</v>
      </c>
      <c r="AH902" s="14">
        <v>0</v>
      </c>
      <c r="AI902" s="14">
        <v>0</v>
      </c>
      <c r="AK902" s="15">
        <v>0</v>
      </c>
    </row>
    <row r="903" spans="1:37" ht="15" customHeight="1" x14ac:dyDescent="0.3">
      <c r="A903" s="23"/>
      <c r="B903" s="39"/>
      <c r="C903" s="39"/>
      <c r="D903" s="53">
        <v>0</v>
      </c>
      <c r="E903" s="40"/>
      <c r="G903" s="54"/>
      <c r="H903" s="51"/>
      <c r="R903" s="75">
        <v>0</v>
      </c>
      <c r="S903" s="76" t="str">
        <v/>
      </c>
      <c r="T903" s="62">
        <v>0</v>
      </c>
      <c r="V903" s="75">
        <v>0</v>
      </c>
      <c r="W903" s="76" t="str">
        <v/>
      </c>
      <c r="X903" s="67">
        <v>0</v>
      </c>
      <c r="Y903" s="65">
        <v>0</v>
      </c>
      <c r="Z903" s="16" t="str">
        <v/>
      </c>
      <c r="AB903" s="15">
        <v>0</v>
      </c>
      <c r="AC903" s="16" t="str">
        <v/>
      </c>
      <c r="AF903" s="14">
        <v>0</v>
      </c>
      <c r="AG903" s="14">
        <v>0</v>
      </c>
      <c r="AH903" s="14">
        <v>0</v>
      </c>
      <c r="AI903" s="14">
        <v>0</v>
      </c>
      <c r="AK903" s="15">
        <v>0</v>
      </c>
    </row>
    <row r="904" spans="1:37" ht="15" customHeight="1" x14ac:dyDescent="0.3">
      <c r="A904" s="23"/>
      <c r="B904" s="39"/>
      <c r="C904" s="39"/>
      <c r="D904" s="53">
        <v>0</v>
      </c>
      <c r="E904" s="40"/>
      <c r="G904" s="54"/>
      <c r="H904" s="51"/>
      <c r="R904" s="75">
        <v>0</v>
      </c>
      <c r="S904" s="76" t="str">
        <v/>
      </c>
      <c r="T904" s="62">
        <v>0</v>
      </c>
      <c r="V904" s="75">
        <v>0</v>
      </c>
      <c r="W904" s="76" t="str">
        <v/>
      </c>
      <c r="X904" s="67">
        <v>0</v>
      </c>
      <c r="Y904" s="65">
        <v>0</v>
      </c>
      <c r="Z904" s="16" t="str">
        <v/>
      </c>
      <c r="AB904" s="15">
        <v>0</v>
      </c>
      <c r="AC904" s="16" t="str">
        <v/>
      </c>
      <c r="AF904" s="14">
        <v>0</v>
      </c>
      <c r="AG904" s="14">
        <v>0</v>
      </c>
      <c r="AH904" s="14">
        <v>0</v>
      </c>
      <c r="AI904" s="14">
        <v>0</v>
      </c>
      <c r="AK904" s="15">
        <v>0</v>
      </c>
    </row>
    <row r="905" spans="1:37" ht="15" customHeight="1" x14ac:dyDescent="0.3">
      <c r="A905" s="23"/>
      <c r="B905" s="39"/>
      <c r="C905" s="39"/>
      <c r="D905" s="53">
        <v>0</v>
      </c>
      <c r="E905" s="40"/>
      <c r="G905" s="54"/>
      <c r="H905" s="51"/>
      <c r="R905" s="75">
        <v>0</v>
      </c>
      <c r="S905" s="76" t="str">
        <v/>
      </c>
      <c r="T905" s="62">
        <v>0</v>
      </c>
      <c r="V905" s="75">
        <v>0</v>
      </c>
      <c r="W905" s="76" t="str">
        <v/>
      </c>
      <c r="X905" s="67">
        <v>0</v>
      </c>
      <c r="Y905" s="65">
        <v>0</v>
      </c>
      <c r="Z905" s="16" t="str">
        <v/>
      </c>
      <c r="AB905" s="15">
        <v>0</v>
      </c>
      <c r="AC905" s="16" t="str">
        <v/>
      </c>
      <c r="AF905" s="14">
        <v>0</v>
      </c>
      <c r="AG905" s="14">
        <v>0</v>
      </c>
      <c r="AH905" s="14">
        <v>0</v>
      </c>
      <c r="AI905" s="14">
        <v>0</v>
      </c>
      <c r="AK905" s="15">
        <v>0</v>
      </c>
    </row>
    <row r="906" spans="1:37" ht="15" customHeight="1" x14ac:dyDescent="0.3">
      <c r="A906" s="23"/>
      <c r="B906" s="39"/>
      <c r="C906" s="39"/>
      <c r="D906" s="53">
        <v>0</v>
      </c>
      <c r="E906" s="40"/>
      <c r="G906" s="54"/>
      <c r="H906" s="51"/>
      <c r="R906" s="75">
        <v>0</v>
      </c>
      <c r="S906" s="76" t="str">
        <v/>
      </c>
      <c r="T906" s="62">
        <v>0</v>
      </c>
      <c r="V906" s="75">
        <v>0</v>
      </c>
      <c r="W906" s="76" t="str">
        <v/>
      </c>
      <c r="X906" s="67">
        <v>0</v>
      </c>
      <c r="Y906" s="65">
        <v>0</v>
      </c>
      <c r="Z906" s="16" t="str">
        <v/>
      </c>
      <c r="AB906" s="15">
        <v>0</v>
      </c>
      <c r="AC906" s="16" t="str">
        <v/>
      </c>
      <c r="AF906" s="14">
        <v>0</v>
      </c>
      <c r="AG906" s="14">
        <v>0</v>
      </c>
      <c r="AH906" s="14">
        <v>0</v>
      </c>
      <c r="AI906" s="14">
        <v>0</v>
      </c>
      <c r="AK906" s="15">
        <v>0</v>
      </c>
    </row>
    <row r="907" spans="1:37" ht="15" customHeight="1" x14ac:dyDescent="0.3">
      <c r="A907" s="23"/>
      <c r="B907" s="39"/>
      <c r="C907" s="39"/>
      <c r="D907" s="53">
        <v>0</v>
      </c>
      <c r="E907" s="40"/>
      <c r="G907" s="54"/>
      <c r="H907" s="51"/>
      <c r="R907" s="75">
        <v>0</v>
      </c>
      <c r="S907" s="76" t="str">
        <v/>
      </c>
      <c r="T907" s="62">
        <v>0</v>
      </c>
      <c r="V907" s="75">
        <v>0</v>
      </c>
      <c r="W907" s="76" t="str">
        <v/>
      </c>
      <c r="X907" s="67">
        <v>0</v>
      </c>
      <c r="Y907" s="65">
        <v>0</v>
      </c>
      <c r="Z907" s="16" t="str">
        <v/>
      </c>
      <c r="AB907" s="15">
        <v>0</v>
      </c>
      <c r="AC907" s="16" t="str">
        <v/>
      </c>
      <c r="AF907" s="14">
        <v>0</v>
      </c>
      <c r="AG907" s="14">
        <v>0</v>
      </c>
      <c r="AH907" s="14">
        <v>0</v>
      </c>
      <c r="AI907" s="14">
        <v>0</v>
      </c>
      <c r="AK907" s="15">
        <v>0</v>
      </c>
    </row>
    <row r="908" spans="1:37" ht="15" customHeight="1" x14ac:dyDescent="0.3">
      <c r="A908" s="23"/>
      <c r="B908" s="39"/>
      <c r="C908" s="39"/>
      <c r="D908" s="53">
        <v>0</v>
      </c>
      <c r="E908" s="40"/>
      <c r="G908" s="54"/>
      <c r="H908" s="51"/>
      <c r="R908" s="75">
        <v>0</v>
      </c>
      <c r="S908" s="76" t="str">
        <v/>
      </c>
      <c r="T908" s="62">
        <v>0</v>
      </c>
      <c r="V908" s="75">
        <v>0</v>
      </c>
      <c r="W908" s="76" t="str">
        <v/>
      </c>
      <c r="X908" s="67">
        <v>0</v>
      </c>
      <c r="Y908" s="65">
        <v>0</v>
      </c>
      <c r="Z908" s="16" t="str">
        <v/>
      </c>
      <c r="AB908" s="15">
        <v>0</v>
      </c>
      <c r="AC908" s="16" t="str">
        <v/>
      </c>
      <c r="AF908" s="14">
        <v>0</v>
      </c>
      <c r="AG908" s="14">
        <v>0</v>
      </c>
      <c r="AH908" s="14">
        <v>0</v>
      </c>
      <c r="AI908" s="14">
        <v>0</v>
      </c>
      <c r="AK908" s="15">
        <v>0</v>
      </c>
    </row>
    <row r="909" spans="1:37" ht="15" customHeight="1" x14ac:dyDescent="0.3">
      <c r="A909" s="23"/>
      <c r="B909" s="39"/>
      <c r="C909" s="39"/>
      <c r="D909" s="53">
        <v>0</v>
      </c>
      <c r="E909" s="40"/>
      <c r="G909" s="54"/>
      <c r="H909" s="51"/>
      <c r="R909" s="75">
        <v>0</v>
      </c>
      <c r="S909" s="76" t="str">
        <v/>
      </c>
      <c r="T909" s="62">
        <v>0</v>
      </c>
      <c r="V909" s="75">
        <v>0</v>
      </c>
      <c r="W909" s="76" t="str">
        <v/>
      </c>
      <c r="X909" s="67">
        <v>0</v>
      </c>
      <c r="Y909" s="65">
        <v>0</v>
      </c>
      <c r="Z909" s="16" t="str">
        <v/>
      </c>
      <c r="AB909" s="15">
        <v>0</v>
      </c>
      <c r="AC909" s="16" t="str">
        <v/>
      </c>
      <c r="AF909" s="14">
        <v>0</v>
      </c>
      <c r="AG909" s="14">
        <v>0</v>
      </c>
      <c r="AH909" s="14">
        <v>0</v>
      </c>
      <c r="AI909" s="14">
        <v>0</v>
      </c>
      <c r="AK909" s="15">
        <v>0</v>
      </c>
    </row>
    <row r="910" spans="1:37" ht="15" customHeight="1" x14ac:dyDescent="0.3">
      <c r="A910" s="23"/>
      <c r="B910" s="39"/>
      <c r="C910" s="39"/>
      <c r="D910" s="53">
        <v>0</v>
      </c>
      <c r="E910" s="40"/>
      <c r="G910" s="54"/>
      <c r="H910" s="51"/>
      <c r="R910" s="75">
        <v>0</v>
      </c>
      <c r="S910" s="76" t="str">
        <v/>
      </c>
      <c r="T910" s="62">
        <v>0</v>
      </c>
      <c r="V910" s="75">
        <v>0</v>
      </c>
      <c r="W910" s="76" t="str">
        <v/>
      </c>
      <c r="X910" s="67">
        <v>0</v>
      </c>
      <c r="Y910" s="65">
        <v>0</v>
      </c>
      <c r="Z910" s="16" t="str">
        <v/>
      </c>
      <c r="AB910" s="15">
        <v>0</v>
      </c>
      <c r="AC910" s="16" t="str">
        <v/>
      </c>
      <c r="AF910" s="14">
        <v>0</v>
      </c>
      <c r="AG910" s="14">
        <v>0</v>
      </c>
      <c r="AH910" s="14">
        <v>0</v>
      </c>
      <c r="AI910" s="14">
        <v>0</v>
      </c>
      <c r="AK910" s="15">
        <v>0</v>
      </c>
    </row>
    <row r="911" spans="1:37" ht="15" customHeight="1" x14ac:dyDescent="0.3">
      <c r="A911" s="23"/>
      <c r="B911" s="39"/>
      <c r="C911" s="39"/>
      <c r="D911" s="53">
        <v>0</v>
      </c>
      <c r="E911" s="40"/>
      <c r="G911" s="54"/>
      <c r="H911" s="51"/>
      <c r="R911" s="75">
        <v>0</v>
      </c>
      <c r="S911" s="76" t="str">
        <v/>
      </c>
      <c r="T911" s="62">
        <v>0</v>
      </c>
      <c r="V911" s="75">
        <v>0</v>
      </c>
      <c r="W911" s="76" t="str">
        <v/>
      </c>
      <c r="X911" s="67">
        <v>0</v>
      </c>
      <c r="Y911" s="65">
        <v>0</v>
      </c>
      <c r="Z911" s="16" t="str">
        <v/>
      </c>
      <c r="AB911" s="15">
        <v>0</v>
      </c>
      <c r="AC911" s="16" t="str">
        <v/>
      </c>
      <c r="AF911" s="14">
        <v>0</v>
      </c>
      <c r="AG911" s="14">
        <v>0</v>
      </c>
      <c r="AH911" s="14">
        <v>0</v>
      </c>
      <c r="AI911" s="14">
        <v>0</v>
      </c>
      <c r="AK911" s="15">
        <v>0</v>
      </c>
    </row>
    <row r="912" spans="1:37" ht="15" customHeight="1" x14ac:dyDescent="0.3">
      <c r="A912" s="23"/>
      <c r="B912" s="39"/>
      <c r="C912" s="39"/>
      <c r="D912" s="53">
        <v>0</v>
      </c>
      <c r="E912" s="40"/>
      <c r="G912" s="54"/>
      <c r="H912" s="51"/>
      <c r="R912" s="75">
        <v>0</v>
      </c>
      <c r="S912" s="76" t="str">
        <v/>
      </c>
      <c r="T912" s="62">
        <v>0</v>
      </c>
      <c r="V912" s="75">
        <v>0</v>
      </c>
      <c r="W912" s="76" t="str">
        <v/>
      </c>
      <c r="X912" s="67">
        <v>0</v>
      </c>
      <c r="Y912" s="65">
        <v>0</v>
      </c>
      <c r="Z912" s="16" t="str">
        <v/>
      </c>
      <c r="AB912" s="15">
        <v>0</v>
      </c>
      <c r="AC912" s="16" t="str">
        <v/>
      </c>
      <c r="AF912" s="14">
        <v>0</v>
      </c>
      <c r="AG912" s="14">
        <v>0</v>
      </c>
      <c r="AH912" s="14">
        <v>0</v>
      </c>
      <c r="AI912" s="14">
        <v>0</v>
      </c>
      <c r="AK912" s="15">
        <v>0</v>
      </c>
    </row>
    <row r="913" spans="1:37" ht="15" customHeight="1" x14ac:dyDescent="0.3">
      <c r="A913" s="23"/>
      <c r="B913" s="39"/>
      <c r="C913" s="39"/>
      <c r="D913" s="53">
        <v>0</v>
      </c>
      <c r="E913" s="40"/>
      <c r="G913" s="54"/>
      <c r="H913" s="51"/>
      <c r="R913" s="75">
        <v>0</v>
      </c>
      <c r="S913" s="76" t="str">
        <v/>
      </c>
      <c r="T913" s="62">
        <v>0</v>
      </c>
      <c r="V913" s="75">
        <v>0</v>
      </c>
      <c r="W913" s="76" t="str">
        <v/>
      </c>
      <c r="X913" s="67">
        <v>0</v>
      </c>
      <c r="Y913" s="65">
        <v>0</v>
      </c>
      <c r="Z913" s="16" t="str">
        <v/>
      </c>
      <c r="AB913" s="15">
        <v>0</v>
      </c>
      <c r="AC913" s="16" t="str">
        <v/>
      </c>
      <c r="AF913" s="14">
        <v>0</v>
      </c>
      <c r="AG913" s="14">
        <v>0</v>
      </c>
      <c r="AH913" s="14">
        <v>0</v>
      </c>
      <c r="AI913" s="14">
        <v>0</v>
      </c>
      <c r="AK913" s="15">
        <v>0</v>
      </c>
    </row>
    <row r="914" spans="1:37" ht="15" customHeight="1" x14ac:dyDescent="0.3">
      <c r="A914" s="23"/>
      <c r="B914" s="39"/>
      <c r="C914" s="39"/>
      <c r="D914" s="53">
        <v>0</v>
      </c>
      <c r="E914" s="40"/>
      <c r="G914" s="54"/>
      <c r="H914" s="51"/>
      <c r="R914" s="75">
        <v>0</v>
      </c>
      <c r="S914" s="76" t="str">
        <v/>
      </c>
      <c r="T914" s="62">
        <v>0</v>
      </c>
      <c r="V914" s="75">
        <v>0</v>
      </c>
      <c r="W914" s="76" t="str">
        <v/>
      </c>
      <c r="X914" s="67">
        <v>0</v>
      </c>
      <c r="Y914" s="65">
        <v>0</v>
      </c>
      <c r="Z914" s="16" t="str">
        <v/>
      </c>
      <c r="AB914" s="15">
        <v>0</v>
      </c>
      <c r="AC914" s="16" t="str">
        <v/>
      </c>
      <c r="AF914" s="14">
        <v>0</v>
      </c>
      <c r="AG914" s="14">
        <v>0</v>
      </c>
      <c r="AH914" s="14">
        <v>0</v>
      </c>
      <c r="AI914" s="14">
        <v>0</v>
      </c>
      <c r="AK914" s="15">
        <v>0</v>
      </c>
    </row>
    <row r="915" spans="1:37" ht="15" customHeight="1" x14ac:dyDescent="0.3">
      <c r="A915" s="23"/>
      <c r="B915" s="39"/>
      <c r="C915" s="39"/>
      <c r="D915" s="53">
        <v>0</v>
      </c>
      <c r="E915" s="40"/>
      <c r="G915" s="54"/>
      <c r="H915" s="51"/>
      <c r="R915" s="75">
        <v>0</v>
      </c>
      <c r="S915" s="76" t="str">
        <v/>
      </c>
      <c r="T915" s="62">
        <v>0</v>
      </c>
      <c r="V915" s="75">
        <v>0</v>
      </c>
      <c r="W915" s="76" t="str">
        <v/>
      </c>
      <c r="X915" s="67">
        <v>0</v>
      </c>
      <c r="Y915" s="65">
        <v>0</v>
      </c>
      <c r="Z915" s="16" t="str">
        <v/>
      </c>
      <c r="AB915" s="15">
        <v>0</v>
      </c>
      <c r="AC915" s="16" t="str">
        <v/>
      </c>
      <c r="AF915" s="14">
        <v>0</v>
      </c>
      <c r="AG915" s="14">
        <v>0</v>
      </c>
      <c r="AH915" s="14">
        <v>0</v>
      </c>
      <c r="AI915" s="14">
        <v>0</v>
      </c>
      <c r="AK915" s="15">
        <v>0</v>
      </c>
    </row>
    <row r="916" spans="1:37" ht="15" customHeight="1" x14ac:dyDescent="0.3">
      <c r="A916" s="23"/>
      <c r="B916" s="39"/>
      <c r="C916" s="39"/>
      <c r="D916" s="53">
        <v>0</v>
      </c>
      <c r="E916" s="40"/>
      <c r="G916" s="54"/>
      <c r="H916" s="51"/>
      <c r="R916" s="75">
        <v>0</v>
      </c>
      <c r="S916" s="76" t="str">
        <v/>
      </c>
      <c r="T916" s="62">
        <v>0</v>
      </c>
      <c r="V916" s="75">
        <v>0</v>
      </c>
      <c r="W916" s="76" t="str">
        <v/>
      </c>
      <c r="X916" s="67">
        <v>0</v>
      </c>
      <c r="Y916" s="65">
        <v>0</v>
      </c>
      <c r="Z916" s="16" t="str">
        <v/>
      </c>
      <c r="AB916" s="15">
        <v>0</v>
      </c>
      <c r="AC916" s="16" t="str">
        <v/>
      </c>
      <c r="AF916" s="14">
        <v>0</v>
      </c>
      <c r="AG916" s="14">
        <v>0</v>
      </c>
      <c r="AH916" s="14">
        <v>0</v>
      </c>
      <c r="AI916" s="14">
        <v>0</v>
      </c>
      <c r="AK916" s="15">
        <v>0</v>
      </c>
    </row>
    <row r="917" spans="1:37" ht="15" customHeight="1" x14ac:dyDescent="0.3">
      <c r="A917" s="23"/>
      <c r="B917" s="39"/>
      <c r="C917" s="39"/>
      <c r="D917" s="53">
        <v>0</v>
      </c>
      <c r="E917" s="40"/>
      <c r="G917" s="54"/>
      <c r="H917" s="51"/>
      <c r="R917" s="75">
        <v>0</v>
      </c>
      <c r="S917" s="76" t="str">
        <v/>
      </c>
      <c r="T917" s="62">
        <v>0</v>
      </c>
      <c r="V917" s="75">
        <v>0</v>
      </c>
      <c r="W917" s="76" t="str">
        <v/>
      </c>
      <c r="X917" s="67">
        <v>0</v>
      </c>
      <c r="Y917" s="65">
        <v>0</v>
      </c>
      <c r="Z917" s="16" t="str">
        <v/>
      </c>
      <c r="AB917" s="15">
        <v>0</v>
      </c>
      <c r="AC917" s="16" t="str">
        <v/>
      </c>
      <c r="AF917" s="14">
        <v>0</v>
      </c>
      <c r="AG917" s="14">
        <v>0</v>
      </c>
      <c r="AH917" s="14">
        <v>0</v>
      </c>
      <c r="AI917" s="14">
        <v>0</v>
      </c>
      <c r="AK917" s="15">
        <v>0</v>
      </c>
    </row>
    <row r="918" spans="1:37" ht="15" customHeight="1" x14ac:dyDescent="0.3">
      <c r="A918" s="23"/>
      <c r="B918" s="39"/>
      <c r="C918" s="39"/>
      <c r="D918" s="53">
        <v>0</v>
      </c>
      <c r="E918" s="40"/>
      <c r="G918" s="54"/>
      <c r="H918" s="51"/>
      <c r="R918" s="75">
        <v>0</v>
      </c>
      <c r="S918" s="76" t="str">
        <v/>
      </c>
      <c r="T918" s="62">
        <v>0</v>
      </c>
      <c r="V918" s="75">
        <v>0</v>
      </c>
      <c r="W918" s="76" t="str">
        <v/>
      </c>
      <c r="X918" s="67">
        <v>0</v>
      </c>
      <c r="Y918" s="65">
        <v>0</v>
      </c>
      <c r="Z918" s="16" t="str">
        <v/>
      </c>
      <c r="AB918" s="15">
        <v>0</v>
      </c>
      <c r="AC918" s="16" t="str">
        <v/>
      </c>
      <c r="AF918" s="14">
        <v>0</v>
      </c>
      <c r="AG918" s="14">
        <v>0</v>
      </c>
      <c r="AH918" s="14">
        <v>0</v>
      </c>
      <c r="AI918" s="14">
        <v>0</v>
      </c>
      <c r="AK918" s="15">
        <v>0</v>
      </c>
    </row>
    <row r="919" spans="1:37" ht="15" customHeight="1" x14ac:dyDescent="0.3">
      <c r="A919" s="23"/>
      <c r="B919" s="39"/>
      <c r="C919" s="39"/>
      <c r="D919" s="53">
        <v>0</v>
      </c>
      <c r="E919" s="40"/>
      <c r="G919" s="54"/>
      <c r="H919" s="51"/>
      <c r="R919" s="75">
        <v>0</v>
      </c>
      <c r="S919" s="76" t="str">
        <v/>
      </c>
      <c r="T919" s="62">
        <v>0</v>
      </c>
      <c r="V919" s="75">
        <v>0</v>
      </c>
      <c r="W919" s="76" t="str">
        <v/>
      </c>
      <c r="X919" s="67">
        <v>0</v>
      </c>
      <c r="Y919" s="65">
        <v>0</v>
      </c>
      <c r="Z919" s="16" t="str">
        <v/>
      </c>
      <c r="AB919" s="15">
        <v>0</v>
      </c>
      <c r="AC919" s="16" t="str">
        <v/>
      </c>
      <c r="AF919" s="14">
        <v>0</v>
      </c>
      <c r="AG919" s="14">
        <v>0</v>
      </c>
      <c r="AH919" s="14">
        <v>0</v>
      </c>
      <c r="AI919" s="14">
        <v>0</v>
      </c>
      <c r="AK919" s="15">
        <v>0</v>
      </c>
    </row>
    <row r="920" spans="1:37" ht="15" customHeight="1" x14ac:dyDescent="0.3">
      <c r="A920" s="23"/>
      <c r="B920" s="39"/>
      <c r="C920" s="39"/>
      <c r="D920" s="53">
        <v>0</v>
      </c>
      <c r="E920" s="40"/>
      <c r="G920" s="54"/>
      <c r="H920" s="51"/>
      <c r="R920" s="75">
        <v>0</v>
      </c>
      <c r="S920" s="76" t="str">
        <v/>
      </c>
      <c r="T920" s="62">
        <v>0</v>
      </c>
      <c r="V920" s="75">
        <v>0</v>
      </c>
      <c r="W920" s="76" t="str">
        <v/>
      </c>
      <c r="X920" s="67">
        <v>0</v>
      </c>
      <c r="Y920" s="65">
        <v>0</v>
      </c>
      <c r="Z920" s="16" t="str">
        <v/>
      </c>
      <c r="AB920" s="15">
        <v>0</v>
      </c>
      <c r="AC920" s="16" t="str">
        <v/>
      </c>
      <c r="AF920" s="14">
        <v>0</v>
      </c>
      <c r="AG920" s="14">
        <v>0</v>
      </c>
      <c r="AH920" s="14">
        <v>0</v>
      </c>
      <c r="AI920" s="14">
        <v>0</v>
      </c>
      <c r="AK920" s="15">
        <v>0</v>
      </c>
    </row>
    <row r="921" spans="1:37" ht="15" customHeight="1" x14ac:dyDescent="0.3">
      <c r="A921" s="23"/>
      <c r="B921" s="39"/>
      <c r="C921" s="39"/>
      <c r="D921" s="53">
        <v>0</v>
      </c>
      <c r="E921" s="40"/>
      <c r="G921" s="54"/>
      <c r="H921" s="51"/>
      <c r="R921" s="75">
        <v>0</v>
      </c>
      <c r="S921" s="76" t="str">
        <v/>
      </c>
      <c r="T921" s="62">
        <v>0</v>
      </c>
      <c r="V921" s="75">
        <v>0</v>
      </c>
      <c r="W921" s="76" t="str">
        <v/>
      </c>
      <c r="X921" s="67">
        <v>0</v>
      </c>
      <c r="Y921" s="65">
        <v>0</v>
      </c>
      <c r="Z921" s="16" t="str">
        <v/>
      </c>
      <c r="AB921" s="15">
        <v>0</v>
      </c>
      <c r="AC921" s="16" t="str">
        <v/>
      </c>
      <c r="AF921" s="14">
        <v>0</v>
      </c>
      <c r="AG921" s="14">
        <v>0</v>
      </c>
      <c r="AH921" s="14">
        <v>0</v>
      </c>
      <c r="AI921" s="14">
        <v>0</v>
      </c>
      <c r="AK921" s="15">
        <v>0</v>
      </c>
    </row>
    <row r="922" spans="1:37" ht="15" customHeight="1" x14ac:dyDescent="0.3">
      <c r="A922" s="23"/>
      <c r="B922" s="39"/>
      <c r="C922" s="39"/>
      <c r="D922" s="53">
        <v>0</v>
      </c>
      <c r="E922" s="40"/>
      <c r="G922" s="54"/>
      <c r="H922" s="51"/>
      <c r="R922" s="75">
        <v>0</v>
      </c>
      <c r="S922" s="76" t="str">
        <v/>
      </c>
      <c r="T922" s="62">
        <v>0</v>
      </c>
      <c r="V922" s="75">
        <v>0</v>
      </c>
      <c r="W922" s="76" t="str">
        <v/>
      </c>
      <c r="X922" s="67">
        <v>0</v>
      </c>
      <c r="Y922" s="65">
        <v>0</v>
      </c>
      <c r="Z922" s="16" t="str">
        <v/>
      </c>
      <c r="AB922" s="15">
        <v>0</v>
      </c>
      <c r="AC922" s="16" t="str">
        <v/>
      </c>
      <c r="AF922" s="14">
        <v>0</v>
      </c>
      <c r="AG922" s="14">
        <v>0</v>
      </c>
      <c r="AH922" s="14">
        <v>0</v>
      </c>
      <c r="AI922" s="14">
        <v>0</v>
      </c>
      <c r="AK922" s="15">
        <v>0</v>
      </c>
    </row>
    <row r="923" spans="1:37" ht="15" customHeight="1" x14ac:dyDescent="0.3">
      <c r="A923" s="23"/>
      <c r="B923" s="39"/>
      <c r="C923" s="39"/>
      <c r="D923" s="53">
        <v>0</v>
      </c>
      <c r="E923" s="40"/>
      <c r="G923" s="54"/>
      <c r="H923" s="51"/>
      <c r="R923" s="75">
        <v>0</v>
      </c>
      <c r="S923" s="76" t="str">
        <v/>
      </c>
      <c r="T923" s="62">
        <v>0</v>
      </c>
      <c r="V923" s="75">
        <v>0</v>
      </c>
      <c r="W923" s="76" t="str">
        <v/>
      </c>
      <c r="X923" s="67">
        <v>0</v>
      </c>
      <c r="Y923" s="65">
        <v>0</v>
      </c>
      <c r="Z923" s="16" t="str">
        <v/>
      </c>
      <c r="AB923" s="15">
        <v>0</v>
      </c>
      <c r="AC923" s="16" t="str">
        <v/>
      </c>
      <c r="AF923" s="14">
        <v>0</v>
      </c>
      <c r="AG923" s="14">
        <v>0</v>
      </c>
      <c r="AH923" s="14">
        <v>0</v>
      </c>
      <c r="AI923" s="14">
        <v>0</v>
      </c>
      <c r="AK923" s="15">
        <v>0</v>
      </c>
    </row>
    <row r="924" spans="1:37" ht="15" customHeight="1" x14ac:dyDescent="0.3">
      <c r="A924" s="23"/>
      <c r="B924" s="39"/>
      <c r="C924" s="39"/>
      <c r="D924" s="53">
        <v>0</v>
      </c>
      <c r="E924" s="40"/>
      <c r="G924" s="54"/>
      <c r="H924" s="51"/>
      <c r="R924" s="75">
        <v>0</v>
      </c>
      <c r="S924" s="76" t="str">
        <v/>
      </c>
      <c r="T924" s="62">
        <v>0</v>
      </c>
      <c r="V924" s="75">
        <v>0</v>
      </c>
      <c r="W924" s="76" t="str">
        <v/>
      </c>
      <c r="X924" s="67">
        <v>0</v>
      </c>
      <c r="Y924" s="65">
        <v>0</v>
      </c>
      <c r="Z924" s="16" t="str">
        <v/>
      </c>
      <c r="AB924" s="15">
        <v>0</v>
      </c>
      <c r="AC924" s="16" t="str">
        <v/>
      </c>
      <c r="AF924" s="14">
        <v>0</v>
      </c>
      <c r="AG924" s="14">
        <v>0</v>
      </c>
      <c r="AH924" s="14">
        <v>0</v>
      </c>
      <c r="AI924" s="14">
        <v>0</v>
      </c>
      <c r="AK924" s="15">
        <v>0</v>
      </c>
    </row>
    <row r="925" spans="1:37" ht="15" customHeight="1" x14ac:dyDescent="0.3">
      <c r="A925" s="23"/>
      <c r="B925" s="39"/>
      <c r="C925" s="39"/>
      <c r="D925" s="53">
        <v>0</v>
      </c>
      <c r="E925" s="40"/>
      <c r="G925" s="54"/>
      <c r="H925" s="51"/>
      <c r="R925" s="75">
        <v>0</v>
      </c>
      <c r="S925" s="76" t="str">
        <v/>
      </c>
      <c r="T925" s="62">
        <v>0</v>
      </c>
      <c r="V925" s="75">
        <v>0</v>
      </c>
      <c r="W925" s="76" t="str">
        <v/>
      </c>
      <c r="X925" s="67">
        <v>0</v>
      </c>
      <c r="Y925" s="65">
        <v>0</v>
      </c>
      <c r="Z925" s="16" t="str">
        <v/>
      </c>
      <c r="AB925" s="15">
        <v>0</v>
      </c>
      <c r="AC925" s="16" t="str">
        <v/>
      </c>
      <c r="AF925" s="14">
        <v>0</v>
      </c>
      <c r="AG925" s="14">
        <v>0</v>
      </c>
      <c r="AH925" s="14">
        <v>0</v>
      </c>
      <c r="AI925" s="14">
        <v>0</v>
      </c>
      <c r="AK925" s="15">
        <v>0</v>
      </c>
    </row>
    <row r="926" spans="1:37" ht="15" customHeight="1" x14ac:dyDescent="0.3">
      <c r="A926" s="23"/>
      <c r="B926" s="39"/>
      <c r="C926" s="39"/>
      <c r="D926" s="53">
        <v>0</v>
      </c>
      <c r="E926" s="40"/>
      <c r="G926" s="54"/>
      <c r="H926" s="51"/>
      <c r="R926" s="75">
        <v>0</v>
      </c>
      <c r="S926" s="76" t="str">
        <v/>
      </c>
      <c r="T926" s="62">
        <v>0</v>
      </c>
      <c r="V926" s="75">
        <v>0</v>
      </c>
      <c r="W926" s="76" t="str">
        <v/>
      </c>
      <c r="X926" s="67">
        <v>0</v>
      </c>
      <c r="Y926" s="65">
        <v>0</v>
      </c>
      <c r="Z926" s="16" t="str">
        <v/>
      </c>
      <c r="AB926" s="15">
        <v>0</v>
      </c>
      <c r="AC926" s="16" t="str">
        <v/>
      </c>
      <c r="AF926" s="14">
        <v>0</v>
      </c>
      <c r="AG926" s="14">
        <v>0</v>
      </c>
      <c r="AH926" s="14">
        <v>0</v>
      </c>
      <c r="AI926" s="14">
        <v>0</v>
      </c>
      <c r="AK926" s="15">
        <v>0</v>
      </c>
    </row>
    <row r="927" spans="1:37" ht="15" customHeight="1" x14ac:dyDescent="0.3">
      <c r="A927" s="23"/>
      <c r="B927" s="39"/>
      <c r="C927" s="39"/>
      <c r="D927" s="53">
        <v>0</v>
      </c>
      <c r="E927" s="40"/>
      <c r="G927" s="54"/>
      <c r="H927" s="51"/>
      <c r="R927" s="75">
        <v>0</v>
      </c>
      <c r="S927" s="76" t="str">
        <v/>
      </c>
      <c r="T927" s="62">
        <v>0</v>
      </c>
      <c r="V927" s="75">
        <v>0</v>
      </c>
      <c r="W927" s="76" t="str">
        <v/>
      </c>
      <c r="X927" s="67">
        <v>0</v>
      </c>
      <c r="Y927" s="65">
        <v>0</v>
      </c>
      <c r="Z927" s="16" t="str">
        <v/>
      </c>
      <c r="AB927" s="15">
        <v>0</v>
      </c>
      <c r="AC927" s="16" t="str">
        <v/>
      </c>
      <c r="AF927" s="14">
        <v>0</v>
      </c>
      <c r="AG927" s="14">
        <v>0</v>
      </c>
      <c r="AH927" s="14">
        <v>0</v>
      </c>
      <c r="AI927" s="14">
        <v>0</v>
      </c>
      <c r="AK927" s="15">
        <v>0</v>
      </c>
    </row>
    <row r="928" spans="1:37" ht="15" customHeight="1" x14ac:dyDescent="0.3">
      <c r="A928" s="23"/>
      <c r="B928" s="39"/>
      <c r="C928" s="39"/>
      <c r="D928" s="53">
        <v>0</v>
      </c>
      <c r="E928" s="40"/>
      <c r="G928" s="54"/>
      <c r="H928" s="51"/>
      <c r="R928" s="75">
        <v>0</v>
      </c>
      <c r="S928" s="76" t="str">
        <v/>
      </c>
      <c r="T928" s="62">
        <v>0</v>
      </c>
      <c r="V928" s="75">
        <v>0</v>
      </c>
      <c r="W928" s="76" t="str">
        <v/>
      </c>
      <c r="X928" s="67">
        <v>0</v>
      </c>
      <c r="Y928" s="65">
        <v>0</v>
      </c>
      <c r="Z928" s="16" t="str">
        <v/>
      </c>
      <c r="AB928" s="15">
        <v>0</v>
      </c>
      <c r="AC928" s="16" t="str">
        <v/>
      </c>
      <c r="AF928" s="14">
        <v>0</v>
      </c>
      <c r="AG928" s="14">
        <v>0</v>
      </c>
      <c r="AH928" s="14">
        <v>0</v>
      </c>
      <c r="AI928" s="14">
        <v>0</v>
      </c>
      <c r="AK928" s="15">
        <v>0</v>
      </c>
    </row>
    <row r="929" spans="1:37" ht="15" customHeight="1" x14ac:dyDescent="0.3">
      <c r="A929" s="23"/>
      <c r="B929" s="39"/>
      <c r="C929" s="39"/>
      <c r="D929" s="53">
        <v>0</v>
      </c>
      <c r="E929" s="40"/>
      <c r="G929" s="54"/>
      <c r="H929" s="51"/>
      <c r="R929" s="75">
        <v>0</v>
      </c>
      <c r="S929" s="76" t="str">
        <v/>
      </c>
      <c r="T929" s="62">
        <v>0</v>
      </c>
      <c r="V929" s="75">
        <v>0</v>
      </c>
      <c r="W929" s="76" t="str">
        <v/>
      </c>
      <c r="X929" s="67">
        <v>0</v>
      </c>
      <c r="Y929" s="65">
        <v>0</v>
      </c>
      <c r="Z929" s="16" t="str">
        <v/>
      </c>
      <c r="AB929" s="15">
        <v>0</v>
      </c>
      <c r="AC929" s="16" t="str">
        <v/>
      </c>
      <c r="AF929" s="14">
        <v>0</v>
      </c>
      <c r="AG929" s="14">
        <v>0</v>
      </c>
      <c r="AH929" s="14">
        <v>0</v>
      </c>
      <c r="AI929" s="14">
        <v>0</v>
      </c>
      <c r="AK929" s="15">
        <v>0</v>
      </c>
    </row>
    <row r="930" spans="1:37" ht="15" customHeight="1" x14ac:dyDescent="0.3">
      <c r="A930" s="23"/>
      <c r="B930" s="39"/>
      <c r="C930" s="39"/>
      <c r="D930" s="53">
        <v>0</v>
      </c>
      <c r="E930" s="40"/>
      <c r="G930" s="54"/>
      <c r="H930" s="51"/>
      <c r="R930" s="75">
        <v>0</v>
      </c>
      <c r="S930" s="76" t="str">
        <v/>
      </c>
      <c r="T930" s="62">
        <v>0</v>
      </c>
      <c r="V930" s="75">
        <v>0</v>
      </c>
      <c r="W930" s="76" t="str">
        <v/>
      </c>
      <c r="X930" s="67">
        <v>0</v>
      </c>
      <c r="Y930" s="65">
        <v>0</v>
      </c>
      <c r="Z930" s="16" t="str">
        <v/>
      </c>
      <c r="AB930" s="15">
        <v>0</v>
      </c>
      <c r="AC930" s="16" t="str">
        <v/>
      </c>
      <c r="AF930" s="14">
        <v>0</v>
      </c>
      <c r="AG930" s="14">
        <v>0</v>
      </c>
      <c r="AH930" s="14">
        <v>0</v>
      </c>
      <c r="AI930" s="14">
        <v>0</v>
      </c>
      <c r="AK930" s="15">
        <v>0</v>
      </c>
    </row>
    <row r="931" spans="1:37" ht="15" customHeight="1" x14ac:dyDescent="0.3">
      <c r="A931" s="23"/>
      <c r="B931" s="39"/>
      <c r="C931" s="39"/>
      <c r="D931" s="53">
        <v>0</v>
      </c>
      <c r="E931" s="40"/>
      <c r="G931" s="54"/>
      <c r="H931" s="51"/>
      <c r="R931" s="75">
        <v>0</v>
      </c>
      <c r="S931" s="76" t="str">
        <v/>
      </c>
      <c r="T931" s="62">
        <v>0</v>
      </c>
      <c r="V931" s="75">
        <v>0</v>
      </c>
      <c r="W931" s="76" t="str">
        <v/>
      </c>
      <c r="X931" s="67">
        <v>0</v>
      </c>
      <c r="Y931" s="65">
        <v>0</v>
      </c>
      <c r="Z931" s="16" t="str">
        <v/>
      </c>
      <c r="AB931" s="15">
        <v>0</v>
      </c>
      <c r="AC931" s="16" t="str">
        <v/>
      </c>
      <c r="AF931" s="14">
        <v>0</v>
      </c>
      <c r="AG931" s="14">
        <v>0</v>
      </c>
      <c r="AH931" s="14">
        <v>0</v>
      </c>
      <c r="AI931" s="14">
        <v>0</v>
      </c>
      <c r="AK931" s="15">
        <v>0</v>
      </c>
    </row>
    <row r="932" spans="1:37" ht="15" customHeight="1" x14ac:dyDescent="0.3">
      <c r="A932" s="23"/>
      <c r="B932" s="39"/>
      <c r="C932" s="39"/>
      <c r="D932" s="53">
        <v>0</v>
      </c>
      <c r="E932" s="40"/>
      <c r="G932" s="54"/>
      <c r="H932" s="51"/>
      <c r="R932" s="75">
        <v>0</v>
      </c>
      <c r="S932" s="76" t="str">
        <v/>
      </c>
      <c r="T932" s="62">
        <v>0</v>
      </c>
      <c r="V932" s="75">
        <v>0</v>
      </c>
      <c r="W932" s="76" t="str">
        <v/>
      </c>
      <c r="X932" s="67">
        <v>0</v>
      </c>
      <c r="Y932" s="65">
        <v>0</v>
      </c>
      <c r="Z932" s="16" t="str">
        <v/>
      </c>
      <c r="AB932" s="15">
        <v>0</v>
      </c>
      <c r="AC932" s="16" t="str">
        <v/>
      </c>
      <c r="AF932" s="14">
        <v>0</v>
      </c>
      <c r="AG932" s="14">
        <v>0</v>
      </c>
      <c r="AH932" s="14">
        <v>0</v>
      </c>
      <c r="AI932" s="14">
        <v>0</v>
      </c>
      <c r="AK932" s="15">
        <v>0</v>
      </c>
    </row>
    <row r="933" spans="1:37" ht="15" customHeight="1" x14ac:dyDescent="0.3">
      <c r="A933" s="23"/>
      <c r="B933" s="39"/>
      <c r="C933" s="39"/>
      <c r="D933" s="53">
        <v>0</v>
      </c>
      <c r="E933" s="40"/>
      <c r="G933" s="54"/>
      <c r="H933" s="51"/>
      <c r="R933" s="75">
        <v>0</v>
      </c>
      <c r="S933" s="76" t="str">
        <v/>
      </c>
      <c r="T933" s="62">
        <v>0</v>
      </c>
      <c r="V933" s="75">
        <v>0</v>
      </c>
      <c r="W933" s="76" t="str">
        <v/>
      </c>
      <c r="X933" s="67">
        <v>0</v>
      </c>
      <c r="Y933" s="65">
        <v>0</v>
      </c>
      <c r="Z933" s="16" t="str">
        <v/>
      </c>
      <c r="AB933" s="15">
        <v>0</v>
      </c>
      <c r="AC933" s="16" t="str">
        <v/>
      </c>
      <c r="AF933" s="14">
        <v>0</v>
      </c>
      <c r="AG933" s="14">
        <v>0</v>
      </c>
      <c r="AH933" s="14">
        <v>0</v>
      </c>
      <c r="AI933" s="14">
        <v>0</v>
      </c>
      <c r="AK933" s="15">
        <v>0</v>
      </c>
    </row>
    <row r="934" spans="1:37" ht="15" customHeight="1" x14ac:dyDescent="0.3">
      <c r="A934" s="23"/>
      <c r="B934" s="39"/>
      <c r="C934" s="39"/>
      <c r="D934" s="53">
        <v>0</v>
      </c>
      <c r="E934" s="40"/>
      <c r="G934" s="54"/>
      <c r="H934" s="51"/>
      <c r="R934" s="75">
        <v>0</v>
      </c>
      <c r="S934" s="76" t="str">
        <v/>
      </c>
      <c r="T934" s="62">
        <v>0</v>
      </c>
      <c r="V934" s="75">
        <v>0</v>
      </c>
      <c r="W934" s="76" t="str">
        <v/>
      </c>
      <c r="X934" s="67">
        <v>0</v>
      </c>
      <c r="Y934" s="65">
        <v>0</v>
      </c>
      <c r="Z934" s="16" t="str">
        <v/>
      </c>
      <c r="AB934" s="15">
        <v>0</v>
      </c>
      <c r="AC934" s="16" t="str">
        <v/>
      </c>
      <c r="AF934" s="14">
        <v>0</v>
      </c>
      <c r="AG934" s="14">
        <v>0</v>
      </c>
      <c r="AH934" s="14">
        <v>0</v>
      </c>
      <c r="AI934" s="14">
        <v>0</v>
      </c>
      <c r="AK934" s="15">
        <v>0</v>
      </c>
    </row>
    <row r="935" spans="1:37" ht="15" customHeight="1" x14ac:dyDescent="0.3">
      <c r="A935" s="23"/>
      <c r="B935" s="39"/>
      <c r="C935" s="39"/>
      <c r="D935" s="53">
        <v>0</v>
      </c>
      <c r="E935" s="40"/>
      <c r="G935" s="54"/>
      <c r="H935" s="51"/>
      <c r="R935" s="75">
        <v>0</v>
      </c>
      <c r="S935" s="76" t="str">
        <v/>
      </c>
      <c r="T935" s="62">
        <v>0</v>
      </c>
      <c r="V935" s="75">
        <v>0</v>
      </c>
      <c r="W935" s="76" t="str">
        <v/>
      </c>
      <c r="X935" s="67">
        <v>0</v>
      </c>
      <c r="Y935" s="65">
        <v>0</v>
      </c>
      <c r="Z935" s="16" t="str">
        <v/>
      </c>
      <c r="AB935" s="15">
        <v>0</v>
      </c>
      <c r="AC935" s="16" t="str">
        <v/>
      </c>
      <c r="AF935" s="14">
        <v>0</v>
      </c>
      <c r="AG935" s="14">
        <v>0</v>
      </c>
      <c r="AH935" s="14">
        <v>0</v>
      </c>
      <c r="AI935" s="14">
        <v>0</v>
      </c>
      <c r="AK935" s="15">
        <v>0</v>
      </c>
    </row>
    <row r="936" spans="1:37" ht="15" customHeight="1" x14ac:dyDescent="0.3">
      <c r="A936" s="23"/>
      <c r="B936" s="39"/>
      <c r="C936" s="39"/>
      <c r="D936" s="53">
        <v>0</v>
      </c>
      <c r="E936" s="40"/>
      <c r="G936" s="54"/>
      <c r="H936" s="51"/>
      <c r="R936" s="75">
        <v>0</v>
      </c>
      <c r="S936" s="76" t="str">
        <v/>
      </c>
      <c r="T936" s="62">
        <v>0</v>
      </c>
      <c r="V936" s="75">
        <v>0</v>
      </c>
      <c r="W936" s="76" t="str">
        <v/>
      </c>
      <c r="X936" s="67">
        <v>0</v>
      </c>
      <c r="Y936" s="65">
        <v>0</v>
      </c>
      <c r="Z936" s="16" t="str">
        <v/>
      </c>
      <c r="AB936" s="15">
        <v>0</v>
      </c>
      <c r="AC936" s="16" t="str">
        <v/>
      </c>
      <c r="AF936" s="14">
        <v>0</v>
      </c>
      <c r="AG936" s="14">
        <v>0</v>
      </c>
      <c r="AH936" s="14">
        <v>0</v>
      </c>
      <c r="AI936" s="14">
        <v>0</v>
      </c>
      <c r="AK936" s="15">
        <v>0</v>
      </c>
    </row>
    <row r="937" spans="1:37" ht="15" customHeight="1" x14ac:dyDescent="0.3">
      <c r="A937" s="23"/>
      <c r="B937" s="39"/>
      <c r="C937" s="39"/>
      <c r="D937" s="53">
        <v>0</v>
      </c>
      <c r="E937" s="40"/>
      <c r="G937" s="54"/>
      <c r="H937" s="51"/>
      <c r="R937" s="75">
        <v>0</v>
      </c>
      <c r="S937" s="76" t="str">
        <v/>
      </c>
      <c r="T937" s="62">
        <v>0</v>
      </c>
      <c r="V937" s="75">
        <v>0</v>
      </c>
      <c r="W937" s="76" t="str">
        <v/>
      </c>
      <c r="X937" s="67">
        <v>0</v>
      </c>
      <c r="Y937" s="65">
        <v>0</v>
      </c>
      <c r="Z937" s="16" t="str">
        <v/>
      </c>
      <c r="AB937" s="15">
        <v>0</v>
      </c>
      <c r="AC937" s="16" t="str">
        <v/>
      </c>
      <c r="AF937" s="14">
        <v>0</v>
      </c>
      <c r="AG937" s="14">
        <v>0</v>
      </c>
      <c r="AH937" s="14">
        <v>0</v>
      </c>
      <c r="AI937" s="14">
        <v>0</v>
      </c>
      <c r="AK937" s="15">
        <v>0</v>
      </c>
    </row>
    <row r="938" spans="1:37" ht="15" customHeight="1" x14ac:dyDescent="0.3">
      <c r="A938" s="23"/>
      <c r="B938" s="39"/>
      <c r="C938" s="39"/>
      <c r="D938" s="53">
        <v>0</v>
      </c>
      <c r="E938" s="40"/>
      <c r="G938" s="54"/>
      <c r="H938" s="51"/>
      <c r="R938" s="75">
        <v>0</v>
      </c>
      <c r="S938" s="76" t="str">
        <v/>
      </c>
      <c r="T938" s="62">
        <v>0</v>
      </c>
      <c r="V938" s="75">
        <v>0</v>
      </c>
      <c r="W938" s="76" t="str">
        <v/>
      </c>
      <c r="X938" s="67">
        <v>0</v>
      </c>
      <c r="Y938" s="65">
        <v>0</v>
      </c>
      <c r="Z938" s="16" t="str">
        <v/>
      </c>
      <c r="AB938" s="15">
        <v>0</v>
      </c>
      <c r="AC938" s="16" t="str">
        <v/>
      </c>
      <c r="AF938" s="14">
        <v>0</v>
      </c>
      <c r="AG938" s="14">
        <v>0</v>
      </c>
      <c r="AH938" s="14">
        <v>0</v>
      </c>
      <c r="AI938" s="14">
        <v>0</v>
      </c>
      <c r="AK938" s="15">
        <v>0</v>
      </c>
    </row>
    <row r="939" spans="1:37" ht="15" customHeight="1" x14ac:dyDescent="0.3">
      <c r="A939" s="23"/>
      <c r="B939" s="39"/>
      <c r="C939" s="39"/>
      <c r="D939" s="53">
        <v>0</v>
      </c>
      <c r="E939" s="40"/>
      <c r="G939" s="54"/>
      <c r="H939" s="51"/>
      <c r="R939" s="75">
        <v>0</v>
      </c>
      <c r="S939" s="76" t="str">
        <v/>
      </c>
      <c r="T939" s="62">
        <v>0</v>
      </c>
      <c r="V939" s="75">
        <v>0</v>
      </c>
      <c r="W939" s="76" t="str">
        <v/>
      </c>
      <c r="X939" s="67">
        <v>0</v>
      </c>
      <c r="Y939" s="65">
        <v>0</v>
      </c>
      <c r="Z939" s="16" t="str">
        <v/>
      </c>
      <c r="AB939" s="15">
        <v>0</v>
      </c>
      <c r="AC939" s="16" t="str">
        <v/>
      </c>
      <c r="AF939" s="14">
        <v>0</v>
      </c>
      <c r="AG939" s="14">
        <v>0</v>
      </c>
      <c r="AH939" s="14">
        <v>0</v>
      </c>
      <c r="AI939" s="14">
        <v>0</v>
      </c>
      <c r="AK939" s="15">
        <v>0</v>
      </c>
    </row>
    <row r="940" spans="1:37" ht="15" customHeight="1" x14ac:dyDescent="0.3">
      <c r="A940" s="23"/>
      <c r="B940" s="39"/>
      <c r="C940" s="39"/>
      <c r="D940" s="53">
        <v>0</v>
      </c>
      <c r="E940" s="40"/>
      <c r="G940" s="54"/>
      <c r="H940" s="51"/>
      <c r="R940" s="75">
        <v>0</v>
      </c>
      <c r="S940" s="76" t="str">
        <v/>
      </c>
      <c r="T940" s="62">
        <v>0</v>
      </c>
      <c r="V940" s="75">
        <v>0</v>
      </c>
      <c r="W940" s="76" t="str">
        <v/>
      </c>
      <c r="X940" s="67">
        <v>0</v>
      </c>
      <c r="Y940" s="65">
        <v>0</v>
      </c>
      <c r="Z940" s="16" t="str">
        <v/>
      </c>
      <c r="AB940" s="15">
        <v>0</v>
      </c>
      <c r="AC940" s="16" t="str">
        <v/>
      </c>
      <c r="AF940" s="14">
        <v>0</v>
      </c>
      <c r="AG940" s="14">
        <v>0</v>
      </c>
      <c r="AH940" s="14">
        <v>0</v>
      </c>
      <c r="AI940" s="14">
        <v>0</v>
      </c>
      <c r="AK940" s="15">
        <v>0</v>
      </c>
    </row>
    <row r="941" spans="1:37" ht="15" customHeight="1" x14ac:dyDescent="0.3">
      <c r="A941" s="23"/>
      <c r="B941" s="39"/>
      <c r="C941" s="39"/>
      <c r="D941" s="53">
        <v>0</v>
      </c>
      <c r="E941" s="40"/>
      <c r="G941" s="54"/>
      <c r="H941" s="51"/>
      <c r="R941" s="75">
        <v>0</v>
      </c>
      <c r="S941" s="76" t="str">
        <v/>
      </c>
      <c r="T941" s="62">
        <v>0</v>
      </c>
      <c r="V941" s="75">
        <v>0</v>
      </c>
      <c r="W941" s="76" t="str">
        <v/>
      </c>
      <c r="X941" s="67">
        <v>0</v>
      </c>
      <c r="Y941" s="65">
        <v>0</v>
      </c>
      <c r="Z941" s="16" t="str">
        <v/>
      </c>
      <c r="AB941" s="15">
        <v>0</v>
      </c>
      <c r="AC941" s="16" t="str">
        <v/>
      </c>
      <c r="AF941" s="14">
        <v>0</v>
      </c>
      <c r="AG941" s="14">
        <v>0</v>
      </c>
      <c r="AH941" s="14">
        <v>0</v>
      </c>
      <c r="AI941" s="14">
        <v>0</v>
      </c>
      <c r="AK941" s="15">
        <v>0</v>
      </c>
    </row>
    <row r="942" spans="1:37" ht="15" customHeight="1" x14ac:dyDescent="0.3">
      <c r="A942" s="23"/>
      <c r="B942" s="39"/>
      <c r="C942" s="39"/>
      <c r="D942" s="53">
        <v>0</v>
      </c>
      <c r="E942" s="40"/>
      <c r="G942" s="54"/>
      <c r="H942" s="51"/>
      <c r="R942" s="75">
        <v>0</v>
      </c>
      <c r="S942" s="76" t="str">
        <v/>
      </c>
      <c r="T942" s="62">
        <v>0</v>
      </c>
      <c r="V942" s="75">
        <v>0</v>
      </c>
      <c r="W942" s="76" t="str">
        <v/>
      </c>
      <c r="X942" s="67">
        <v>0</v>
      </c>
      <c r="Y942" s="65">
        <v>0</v>
      </c>
      <c r="Z942" s="16" t="str">
        <v/>
      </c>
      <c r="AB942" s="15">
        <v>0</v>
      </c>
      <c r="AC942" s="16" t="str">
        <v/>
      </c>
      <c r="AF942" s="14">
        <v>0</v>
      </c>
      <c r="AG942" s="14">
        <v>0</v>
      </c>
      <c r="AH942" s="14">
        <v>0</v>
      </c>
      <c r="AI942" s="14">
        <v>0</v>
      </c>
      <c r="AK942" s="15">
        <v>0</v>
      </c>
    </row>
    <row r="943" spans="1:37" ht="15" customHeight="1" x14ac:dyDescent="0.3">
      <c r="A943" s="23"/>
      <c r="B943" s="39"/>
      <c r="C943" s="39"/>
      <c r="D943" s="53">
        <v>0</v>
      </c>
      <c r="E943" s="40"/>
      <c r="G943" s="54"/>
      <c r="H943" s="51"/>
      <c r="R943" s="75">
        <v>0</v>
      </c>
      <c r="S943" s="76" t="str">
        <v/>
      </c>
      <c r="T943" s="62">
        <v>0</v>
      </c>
      <c r="V943" s="75">
        <v>0</v>
      </c>
      <c r="W943" s="76" t="str">
        <v/>
      </c>
      <c r="X943" s="67">
        <v>0</v>
      </c>
      <c r="Y943" s="65">
        <v>0</v>
      </c>
      <c r="Z943" s="16" t="str">
        <v/>
      </c>
      <c r="AB943" s="15">
        <v>0</v>
      </c>
      <c r="AC943" s="16" t="str">
        <v/>
      </c>
      <c r="AF943" s="14">
        <v>0</v>
      </c>
      <c r="AG943" s="14">
        <v>0</v>
      </c>
      <c r="AH943" s="14">
        <v>0</v>
      </c>
      <c r="AI943" s="14">
        <v>0</v>
      </c>
      <c r="AK943" s="15">
        <v>0</v>
      </c>
    </row>
    <row r="944" spans="1:37" ht="15" customHeight="1" x14ac:dyDescent="0.3">
      <c r="A944" s="23"/>
      <c r="B944" s="39"/>
      <c r="C944" s="39"/>
      <c r="D944" s="53">
        <v>0</v>
      </c>
      <c r="E944" s="40"/>
      <c r="G944" s="54"/>
      <c r="H944" s="51"/>
      <c r="R944" s="75">
        <v>0</v>
      </c>
      <c r="S944" s="76" t="str">
        <v/>
      </c>
      <c r="T944" s="62">
        <v>0</v>
      </c>
      <c r="V944" s="75">
        <v>0</v>
      </c>
      <c r="W944" s="76" t="str">
        <v/>
      </c>
      <c r="X944" s="67">
        <v>0</v>
      </c>
      <c r="Y944" s="65">
        <v>0</v>
      </c>
      <c r="Z944" s="16" t="str">
        <v/>
      </c>
      <c r="AB944" s="15">
        <v>0</v>
      </c>
      <c r="AC944" s="16" t="str">
        <v/>
      </c>
      <c r="AF944" s="14">
        <v>0</v>
      </c>
      <c r="AG944" s="14">
        <v>0</v>
      </c>
      <c r="AH944" s="14">
        <v>0</v>
      </c>
      <c r="AI944" s="14">
        <v>0</v>
      </c>
      <c r="AK944" s="15">
        <v>0</v>
      </c>
    </row>
    <row r="945" spans="1:37" ht="15" customHeight="1" x14ac:dyDescent="0.3">
      <c r="A945" s="23"/>
      <c r="B945" s="39"/>
      <c r="C945" s="39"/>
      <c r="D945" s="53">
        <v>0</v>
      </c>
      <c r="E945" s="40"/>
      <c r="G945" s="54"/>
      <c r="H945" s="51"/>
      <c r="R945" s="75">
        <v>0</v>
      </c>
      <c r="S945" s="76" t="str">
        <v/>
      </c>
      <c r="T945" s="62">
        <v>0</v>
      </c>
      <c r="V945" s="75">
        <v>0</v>
      </c>
      <c r="W945" s="76" t="str">
        <v/>
      </c>
      <c r="X945" s="67">
        <v>0</v>
      </c>
      <c r="Y945" s="65">
        <v>0</v>
      </c>
      <c r="Z945" s="16" t="str">
        <v/>
      </c>
      <c r="AB945" s="15">
        <v>0</v>
      </c>
      <c r="AC945" s="16" t="str">
        <v/>
      </c>
      <c r="AF945" s="14">
        <v>0</v>
      </c>
      <c r="AG945" s="14">
        <v>0</v>
      </c>
      <c r="AH945" s="14">
        <v>0</v>
      </c>
      <c r="AI945" s="14">
        <v>0</v>
      </c>
      <c r="AK945" s="15">
        <v>0</v>
      </c>
    </row>
    <row r="946" spans="1:37" ht="15" customHeight="1" x14ac:dyDescent="0.3">
      <c r="A946" s="23"/>
      <c r="B946" s="39"/>
      <c r="C946" s="39"/>
      <c r="D946" s="53">
        <v>0</v>
      </c>
      <c r="E946" s="40"/>
      <c r="G946" s="54"/>
      <c r="H946" s="51"/>
      <c r="R946" s="75">
        <v>0</v>
      </c>
      <c r="S946" s="76" t="str">
        <v/>
      </c>
      <c r="T946" s="62">
        <v>0</v>
      </c>
      <c r="V946" s="75">
        <v>0</v>
      </c>
      <c r="W946" s="76" t="str">
        <v/>
      </c>
      <c r="X946" s="67">
        <v>0</v>
      </c>
      <c r="Y946" s="65">
        <v>0</v>
      </c>
      <c r="Z946" s="16" t="str">
        <v/>
      </c>
      <c r="AB946" s="15">
        <v>0</v>
      </c>
      <c r="AC946" s="16" t="str">
        <v/>
      </c>
      <c r="AF946" s="14">
        <v>0</v>
      </c>
      <c r="AG946" s="14">
        <v>0</v>
      </c>
      <c r="AH946" s="14">
        <v>0</v>
      </c>
      <c r="AI946" s="14">
        <v>0</v>
      </c>
      <c r="AK946" s="15">
        <v>0</v>
      </c>
    </row>
    <row r="947" spans="1:37" ht="15" customHeight="1" x14ac:dyDescent="0.3">
      <c r="A947" s="23"/>
      <c r="B947" s="39"/>
      <c r="C947" s="39"/>
      <c r="D947" s="53">
        <v>0</v>
      </c>
      <c r="E947" s="40"/>
      <c r="G947" s="54"/>
      <c r="H947" s="51"/>
      <c r="R947" s="75">
        <v>0</v>
      </c>
      <c r="S947" s="76" t="str">
        <v/>
      </c>
      <c r="T947" s="62">
        <v>0</v>
      </c>
      <c r="V947" s="75">
        <v>0</v>
      </c>
      <c r="W947" s="76" t="str">
        <v/>
      </c>
      <c r="X947" s="67">
        <v>0</v>
      </c>
      <c r="Y947" s="65">
        <v>0</v>
      </c>
      <c r="Z947" s="16" t="str">
        <v/>
      </c>
      <c r="AB947" s="15">
        <v>0</v>
      </c>
      <c r="AC947" s="16" t="str">
        <v/>
      </c>
      <c r="AF947" s="14">
        <v>0</v>
      </c>
      <c r="AG947" s="14">
        <v>0</v>
      </c>
      <c r="AH947" s="14">
        <v>0</v>
      </c>
      <c r="AI947" s="14">
        <v>0</v>
      </c>
      <c r="AK947" s="15">
        <v>0</v>
      </c>
    </row>
    <row r="948" spans="1:37" ht="15" customHeight="1" x14ac:dyDescent="0.3">
      <c r="A948" s="23"/>
      <c r="B948" s="39"/>
      <c r="C948" s="39"/>
      <c r="D948" s="53">
        <v>0</v>
      </c>
      <c r="E948" s="40"/>
      <c r="G948" s="54"/>
      <c r="H948" s="51"/>
      <c r="R948" s="75">
        <v>0</v>
      </c>
      <c r="S948" s="76" t="str">
        <v/>
      </c>
      <c r="T948" s="62">
        <v>0</v>
      </c>
      <c r="V948" s="75">
        <v>0</v>
      </c>
      <c r="W948" s="76" t="str">
        <v/>
      </c>
      <c r="X948" s="67">
        <v>0</v>
      </c>
      <c r="Y948" s="65">
        <v>0</v>
      </c>
      <c r="Z948" s="16" t="str">
        <v/>
      </c>
      <c r="AB948" s="15">
        <v>0</v>
      </c>
      <c r="AC948" s="16" t="str">
        <v/>
      </c>
      <c r="AF948" s="14">
        <v>0</v>
      </c>
      <c r="AG948" s="14">
        <v>0</v>
      </c>
      <c r="AH948" s="14">
        <v>0</v>
      </c>
      <c r="AI948" s="14">
        <v>0</v>
      </c>
      <c r="AK948" s="15">
        <v>0</v>
      </c>
    </row>
    <row r="949" spans="1:37" ht="15" customHeight="1" x14ac:dyDescent="0.3">
      <c r="A949" s="23"/>
      <c r="B949" s="39"/>
      <c r="C949" s="39"/>
      <c r="D949" s="53">
        <v>0</v>
      </c>
      <c r="E949" s="40"/>
      <c r="G949" s="54"/>
      <c r="H949" s="51"/>
      <c r="R949" s="75">
        <v>0</v>
      </c>
      <c r="S949" s="76" t="str">
        <v/>
      </c>
      <c r="T949" s="62">
        <v>0</v>
      </c>
      <c r="V949" s="75">
        <v>0</v>
      </c>
      <c r="W949" s="76" t="str">
        <v/>
      </c>
      <c r="X949" s="67">
        <v>0</v>
      </c>
      <c r="Y949" s="65">
        <v>0</v>
      </c>
      <c r="Z949" s="16" t="str">
        <v/>
      </c>
      <c r="AB949" s="15">
        <v>0</v>
      </c>
      <c r="AC949" s="16" t="str">
        <v/>
      </c>
      <c r="AF949" s="14">
        <v>0</v>
      </c>
      <c r="AG949" s="14">
        <v>0</v>
      </c>
      <c r="AH949" s="14">
        <v>0</v>
      </c>
      <c r="AI949" s="14">
        <v>0</v>
      </c>
      <c r="AK949" s="15">
        <v>0</v>
      </c>
    </row>
    <row r="950" spans="1:37" ht="15" customHeight="1" x14ac:dyDescent="0.3">
      <c r="A950" s="23"/>
      <c r="B950" s="39"/>
      <c r="C950" s="39"/>
      <c r="D950" s="53">
        <v>0</v>
      </c>
      <c r="E950" s="40"/>
      <c r="G950" s="54"/>
      <c r="H950" s="51"/>
      <c r="R950" s="75">
        <v>0</v>
      </c>
      <c r="S950" s="76" t="str">
        <v/>
      </c>
      <c r="T950" s="62">
        <v>0</v>
      </c>
      <c r="V950" s="75">
        <v>0</v>
      </c>
      <c r="W950" s="76" t="str">
        <v/>
      </c>
      <c r="X950" s="67">
        <v>0</v>
      </c>
      <c r="Y950" s="65">
        <v>0</v>
      </c>
      <c r="Z950" s="16" t="str">
        <v/>
      </c>
      <c r="AB950" s="15">
        <v>0</v>
      </c>
      <c r="AC950" s="16" t="str">
        <v/>
      </c>
      <c r="AF950" s="14">
        <v>0</v>
      </c>
      <c r="AG950" s="14">
        <v>0</v>
      </c>
      <c r="AH950" s="14">
        <v>0</v>
      </c>
      <c r="AI950" s="14">
        <v>0</v>
      </c>
      <c r="AK950" s="15">
        <v>0</v>
      </c>
    </row>
    <row r="951" spans="1:37" ht="15" customHeight="1" x14ac:dyDescent="0.3">
      <c r="A951" s="23"/>
      <c r="B951" s="39"/>
      <c r="C951" s="39"/>
      <c r="D951" s="53">
        <v>0</v>
      </c>
      <c r="E951" s="40"/>
      <c r="G951" s="54"/>
      <c r="H951" s="51"/>
      <c r="R951" s="75">
        <v>0</v>
      </c>
      <c r="S951" s="76" t="str">
        <v/>
      </c>
      <c r="T951" s="62">
        <v>0</v>
      </c>
      <c r="V951" s="75">
        <v>0</v>
      </c>
      <c r="W951" s="76" t="str">
        <v/>
      </c>
      <c r="X951" s="67">
        <v>0</v>
      </c>
      <c r="Y951" s="65">
        <v>0</v>
      </c>
      <c r="Z951" s="16" t="str">
        <v/>
      </c>
      <c r="AB951" s="15">
        <v>0</v>
      </c>
      <c r="AC951" s="16" t="str">
        <v/>
      </c>
      <c r="AF951" s="14">
        <v>0</v>
      </c>
      <c r="AG951" s="14">
        <v>0</v>
      </c>
      <c r="AH951" s="14">
        <v>0</v>
      </c>
      <c r="AI951" s="14">
        <v>0</v>
      </c>
      <c r="AK951" s="15">
        <v>0</v>
      </c>
    </row>
    <row r="952" spans="1:37" ht="15" customHeight="1" x14ac:dyDescent="0.3">
      <c r="A952" s="23"/>
      <c r="B952" s="39"/>
      <c r="C952" s="39"/>
      <c r="D952" s="53">
        <v>0</v>
      </c>
      <c r="E952" s="40"/>
      <c r="G952" s="54"/>
      <c r="H952" s="51"/>
      <c r="R952" s="75">
        <v>0</v>
      </c>
      <c r="S952" s="76" t="str">
        <v/>
      </c>
      <c r="T952" s="62">
        <v>0</v>
      </c>
      <c r="V952" s="75">
        <v>0</v>
      </c>
      <c r="W952" s="76" t="str">
        <v/>
      </c>
      <c r="X952" s="67">
        <v>0</v>
      </c>
      <c r="Y952" s="65">
        <v>0</v>
      </c>
      <c r="Z952" s="16" t="str">
        <v/>
      </c>
      <c r="AB952" s="15">
        <v>0</v>
      </c>
      <c r="AC952" s="16" t="str">
        <v/>
      </c>
      <c r="AF952" s="14">
        <v>0</v>
      </c>
      <c r="AG952" s="14">
        <v>0</v>
      </c>
      <c r="AH952" s="14">
        <v>0</v>
      </c>
      <c r="AI952" s="14">
        <v>0</v>
      </c>
      <c r="AK952" s="15">
        <v>0</v>
      </c>
    </row>
    <row r="953" spans="1:37" ht="15" customHeight="1" x14ac:dyDescent="0.3">
      <c r="A953" s="23"/>
      <c r="B953" s="39"/>
      <c r="C953" s="39"/>
      <c r="D953" s="53">
        <v>0</v>
      </c>
      <c r="E953" s="40"/>
      <c r="G953" s="54"/>
      <c r="H953" s="51"/>
      <c r="R953" s="75">
        <v>0</v>
      </c>
      <c r="S953" s="76" t="str">
        <v/>
      </c>
      <c r="T953" s="62">
        <v>0</v>
      </c>
      <c r="V953" s="75">
        <v>0</v>
      </c>
      <c r="W953" s="76" t="str">
        <v/>
      </c>
      <c r="X953" s="67">
        <v>0</v>
      </c>
      <c r="Y953" s="65">
        <v>0</v>
      </c>
      <c r="Z953" s="16" t="str">
        <v/>
      </c>
      <c r="AB953" s="15">
        <v>0</v>
      </c>
      <c r="AC953" s="16" t="str">
        <v/>
      </c>
      <c r="AF953" s="14">
        <v>0</v>
      </c>
      <c r="AG953" s="14">
        <v>0</v>
      </c>
      <c r="AH953" s="14">
        <v>0</v>
      </c>
      <c r="AI953" s="14">
        <v>0</v>
      </c>
      <c r="AK953" s="15">
        <v>0</v>
      </c>
    </row>
    <row r="954" spans="1:37" ht="15" customHeight="1" x14ac:dyDescent="0.3">
      <c r="A954" s="23"/>
      <c r="B954" s="39"/>
      <c r="C954" s="39"/>
      <c r="D954" s="53">
        <v>0</v>
      </c>
      <c r="E954" s="40"/>
      <c r="G954" s="54"/>
      <c r="H954" s="51"/>
      <c r="R954" s="75">
        <v>0</v>
      </c>
      <c r="S954" s="76" t="str">
        <v/>
      </c>
      <c r="T954" s="62">
        <v>0</v>
      </c>
      <c r="V954" s="75">
        <v>0</v>
      </c>
      <c r="W954" s="76" t="str">
        <v/>
      </c>
      <c r="X954" s="67">
        <v>0</v>
      </c>
      <c r="Y954" s="65">
        <v>0</v>
      </c>
      <c r="Z954" s="16" t="str">
        <v/>
      </c>
      <c r="AB954" s="15">
        <v>0</v>
      </c>
      <c r="AC954" s="16" t="str">
        <v/>
      </c>
      <c r="AF954" s="14">
        <v>0</v>
      </c>
      <c r="AG954" s="14">
        <v>0</v>
      </c>
      <c r="AH954" s="14">
        <v>0</v>
      </c>
      <c r="AI954" s="14">
        <v>0</v>
      </c>
      <c r="AK954" s="15">
        <v>0</v>
      </c>
    </row>
    <row r="955" spans="1:37" ht="15" customHeight="1" x14ac:dyDescent="0.3">
      <c r="A955" s="23"/>
      <c r="B955" s="39"/>
      <c r="C955" s="39"/>
      <c r="D955" s="53">
        <v>0</v>
      </c>
      <c r="E955" s="40"/>
      <c r="G955" s="54"/>
      <c r="H955" s="51"/>
      <c r="R955" s="75">
        <v>0</v>
      </c>
      <c r="S955" s="76" t="str">
        <v/>
      </c>
      <c r="T955" s="62">
        <v>0</v>
      </c>
      <c r="V955" s="75">
        <v>0</v>
      </c>
      <c r="W955" s="76" t="str">
        <v/>
      </c>
      <c r="X955" s="67">
        <v>0</v>
      </c>
      <c r="Y955" s="65">
        <v>0</v>
      </c>
      <c r="Z955" s="16" t="str">
        <v/>
      </c>
      <c r="AB955" s="15">
        <v>0</v>
      </c>
      <c r="AC955" s="16" t="str">
        <v/>
      </c>
      <c r="AF955" s="14">
        <v>0</v>
      </c>
      <c r="AG955" s="14">
        <v>0</v>
      </c>
      <c r="AH955" s="14">
        <v>0</v>
      </c>
      <c r="AI955" s="14">
        <v>0</v>
      </c>
      <c r="AK955" s="15">
        <v>0</v>
      </c>
    </row>
    <row r="956" spans="1:37" ht="15" customHeight="1" x14ac:dyDescent="0.3">
      <c r="A956" s="23"/>
      <c r="B956" s="39"/>
      <c r="C956" s="39"/>
      <c r="D956" s="53">
        <v>0</v>
      </c>
      <c r="E956" s="40"/>
      <c r="G956" s="54"/>
      <c r="H956" s="51"/>
      <c r="R956" s="75">
        <v>0</v>
      </c>
      <c r="S956" s="76" t="str">
        <v/>
      </c>
      <c r="T956" s="62">
        <v>0</v>
      </c>
      <c r="V956" s="75">
        <v>0</v>
      </c>
      <c r="W956" s="76" t="str">
        <v/>
      </c>
      <c r="X956" s="67">
        <v>0</v>
      </c>
      <c r="Y956" s="65">
        <v>0</v>
      </c>
      <c r="Z956" s="16" t="str">
        <v/>
      </c>
      <c r="AB956" s="15">
        <v>0</v>
      </c>
      <c r="AC956" s="16" t="str">
        <v/>
      </c>
      <c r="AF956" s="14">
        <v>0</v>
      </c>
      <c r="AG956" s="14">
        <v>0</v>
      </c>
      <c r="AH956" s="14">
        <v>0</v>
      </c>
      <c r="AI956" s="14">
        <v>0</v>
      </c>
      <c r="AK956" s="15">
        <v>0</v>
      </c>
    </row>
    <row r="957" spans="1:37" ht="15" customHeight="1" x14ac:dyDescent="0.3">
      <c r="A957" s="23"/>
      <c r="B957" s="39"/>
      <c r="C957" s="39"/>
      <c r="D957" s="53">
        <v>0</v>
      </c>
      <c r="E957" s="40"/>
      <c r="G957" s="54"/>
      <c r="H957" s="51"/>
      <c r="R957" s="75">
        <v>0</v>
      </c>
      <c r="S957" s="76" t="str">
        <v/>
      </c>
      <c r="T957" s="62">
        <v>0</v>
      </c>
      <c r="V957" s="75">
        <v>0</v>
      </c>
      <c r="W957" s="76" t="str">
        <v/>
      </c>
      <c r="X957" s="67">
        <v>0</v>
      </c>
      <c r="Y957" s="65">
        <v>0</v>
      </c>
      <c r="Z957" s="16" t="str">
        <v/>
      </c>
      <c r="AB957" s="15">
        <v>0</v>
      </c>
      <c r="AC957" s="16" t="str">
        <v/>
      </c>
      <c r="AF957" s="14">
        <v>0</v>
      </c>
      <c r="AG957" s="14">
        <v>0</v>
      </c>
      <c r="AH957" s="14">
        <v>0</v>
      </c>
      <c r="AI957" s="14">
        <v>0</v>
      </c>
      <c r="AK957" s="15">
        <v>0</v>
      </c>
    </row>
    <row r="958" spans="1:37" ht="15" customHeight="1" x14ac:dyDescent="0.3">
      <c r="A958" s="23"/>
      <c r="B958" s="39"/>
      <c r="C958" s="39"/>
      <c r="D958" s="53">
        <v>0</v>
      </c>
      <c r="E958" s="40"/>
      <c r="G958" s="54"/>
      <c r="H958" s="51"/>
      <c r="R958" s="75">
        <v>0</v>
      </c>
      <c r="S958" s="76" t="str">
        <v/>
      </c>
      <c r="T958" s="62">
        <v>0</v>
      </c>
      <c r="V958" s="75">
        <v>0</v>
      </c>
      <c r="W958" s="76" t="str">
        <v/>
      </c>
      <c r="X958" s="67">
        <v>0</v>
      </c>
      <c r="Y958" s="65">
        <v>0</v>
      </c>
      <c r="Z958" s="16" t="str">
        <v/>
      </c>
      <c r="AB958" s="15">
        <v>0</v>
      </c>
      <c r="AC958" s="16" t="str">
        <v/>
      </c>
      <c r="AF958" s="14">
        <v>0</v>
      </c>
      <c r="AG958" s="14">
        <v>0</v>
      </c>
      <c r="AH958" s="14">
        <v>0</v>
      </c>
      <c r="AI958" s="14">
        <v>0</v>
      </c>
      <c r="AK958" s="15">
        <v>0</v>
      </c>
    </row>
    <row r="959" spans="1:37" ht="15" customHeight="1" x14ac:dyDescent="0.3">
      <c r="A959" s="23"/>
      <c r="B959" s="39"/>
      <c r="C959" s="39"/>
      <c r="D959" s="53">
        <v>0</v>
      </c>
      <c r="E959" s="40"/>
      <c r="G959" s="54"/>
      <c r="H959" s="51"/>
      <c r="R959" s="75">
        <v>0</v>
      </c>
      <c r="S959" s="76" t="str">
        <v/>
      </c>
      <c r="T959" s="62">
        <v>0</v>
      </c>
      <c r="V959" s="75">
        <v>0</v>
      </c>
      <c r="W959" s="76" t="str">
        <v/>
      </c>
      <c r="X959" s="67">
        <v>0</v>
      </c>
      <c r="Y959" s="65">
        <v>0</v>
      </c>
      <c r="Z959" s="16" t="str">
        <v/>
      </c>
      <c r="AB959" s="15">
        <v>0</v>
      </c>
      <c r="AC959" s="16" t="str">
        <v/>
      </c>
      <c r="AF959" s="14">
        <v>0</v>
      </c>
      <c r="AG959" s="14">
        <v>0</v>
      </c>
      <c r="AH959" s="14">
        <v>0</v>
      </c>
      <c r="AI959" s="14">
        <v>0</v>
      </c>
      <c r="AK959" s="15">
        <v>0</v>
      </c>
    </row>
    <row r="960" spans="1:37" ht="15" customHeight="1" x14ac:dyDescent="0.3">
      <c r="A960" s="23"/>
      <c r="B960" s="39"/>
      <c r="C960" s="39"/>
      <c r="D960" s="53">
        <v>0</v>
      </c>
      <c r="E960" s="40"/>
      <c r="G960" s="54"/>
      <c r="H960" s="51"/>
      <c r="R960" s="75">
        <v>0</v>
      </c>
      <c r="S960" s="76" t="str">
        <v/>
      </c>
      <c r="T960" s="62">
        <v>0</v>
      </c>
      <c r="V960" s="75">
        <v>0</v>
      </c>
      <c r="W960" s="76" t="str">
        <v/>
      </c>
      <c r="X960" s="67">
        <v>0</v>
      </c>
      <c r="Y960" s="65">
        <v>0</v>
      </c>
      <c r="Z960" s="16" t="str">
        <v/>
      </c>
      <c r="AB960" s="15">
        <v>0</v>
      </c>
      <c r="AC960" s="16" t="str">
        <v/>
      </c>
      <c r="AF960" s="14">
        <v>0</v>
      </c>
      <c r="AG960" s="14">
        <v>0</v>
      </c>
      <c r="AH960" s="14">
        <v>0</v>
      </c>
      <c r="AI960" s="14">
        <v>0</v>
      </c>
      <c r="AK960" s="15">
        <v>0</v>
      </c>
    </row>
    <row r="961" spans="1:37" ht="15" customHeight="1" x14ac:dyDescent="0.3">
      <c r="A961" s="23"/>
      <c r="B961" s="39"/>
      <c r="C961" s="39"/>
      <c r="D961" s="53">
        <v>0</v>
      </c>
      <c r="E961" s="40"/>
      <c r="G961" s="54"/>
      <c r="H961" s="51"/>
      <c r="R961" s="75">
        <v>0</v>
      </c>
      <c r="S961" s="76" t="str">
        <v/>
      </c>
      <c r="T961" s="62">
        <v>0</v>
      </c>
      <c r="V961" s="75">
        <v>0</v>
      </c>
      <c r="W961" s="76" t="str">
        <v/>
      </c>
      <c r="X961" s="67">
        <v>0</v>
      </c>
      <c r="Y961" s="65">
        <v>0</v>
      </c>
      <c r="Z961" s="16" t="str">
        <v/>
      </c>
      <c r="AB961" s="15">
        <v>0</v>
      </c>
      <c r="AC961" s="16" t="str">
        <v/>
      </c>
      <c r="AF961" s="14">
        <v>0</v>
      </c>
      <c r="AG961" s="14">
        <v>0</v>
      </c>
      <c r="AH961" s="14">
        <v>0</v>
      </c>
      <c r="AI961" s="14">
        <v>0</v>
      </c>
      <c r="AK961" s="15">
        <v>0</v>
      </c>
    </row>
    <row r="962" spans="1:37" ht="15" customHeight="1" x14ac:dyDescent="0.3">
      <c r="A962" s="23"/>
      <c r="B962" s="39"/>
      <c r="C962" s="39"/>
      <c r="D962" s="53">
        <v>0</v>
      </c>
      <c r="E962" s="40"/>
      <c r="G962" s="54"/>
      <c r="H962" s="51"/>
      <c r="R962" s="75">
        <v>0</v>
      </c>
      <c r="S962" s="76" t="str">
        <v/>
      </c>
      <c r="T962" s="62">
        <v>0</v>
      </c>
      <c r="V962" s="75">
        <v>0</v>
      </c>
      <c r="W962" s="76" t="str">
        <v/>
      </c>
      <c r="X962" s="67">
        <v>0</v>
      </c>
      <c r="Y962" s="65">
        <v>0</v>
      </c>
      <c r="Z962" s="16" t="str">
        <v/>
      </c>
      <c r="AB962" s="15">
        <v>0</v>
      </c>
      <c r="AC962" s="16" t="str">
        <v/>
      </c>
      <c r="AF962" s="14">
        <v>0</v>
      </c>
      <c r="AG962" s="14">
        <v>0</v>
      </c>
      <c r="AH962" s="14">
        <v>0</v>
      </c>
      <c r="AI962" s="14">
        <v>0</v>
      </c>
      <c r="AK962" s="15">
        <v>0</v>
      </c>
    </row>
    <row r="963" spans="1:37" ht="15" customHeight="1" x14ac:dyDescent="0.3">
      <c r="A963" s="23"/>
      <c r="B963" s="39"/>
      <c r="C963" s="39"/>
      <c r="D963" s="53">
        <v>0</v>
      </c>
      <c r="E963" s="40"/>
      <c r="G963" s="54"/>
      <c r="H963" s="51"/>
      <c r="R963" s="75">
        <v>0</v>
      </c>
      <c r="S963" s="76" t="str">
        <v/>
      </c>
      <c r="T963" s="62">
        <v>0</v>
      </c>
      <c r="V963" s="75">
        <v>0</v>
      </c>
      <c r="W963" s="76" t="str">
        <v/>
      </c>
      <c r="X963" s="67">
        <v>0</v>
      </c>
      <c r="Y963" s="65">
        <v>0</v>
      </c>
      <c r="Z963" s="16" t="str">
        <v/>
      </c>
      <c r="AB963" s="15">
        <v>0</v>
      </c>
      <c r="AC963" s="16" t="str">
        <v/>
      </c>
      <c r="AF963" s="14">
        <v>0</v>
      </c>
      <c r="AG963" s="14">
        <v>0</v>
      </c>
      <c r="AH963" s="14">
        <v>0</v>
      </c>
      <c r="AI963" s="14">
        <v>0</v>
      </c>
      <c r="AK963" s="15">
        <v>0</v>
      </c>
    </row>
    <row r="964" spans="1:37" ht="15" customHeight="1" x14ac:dyDescent="0.3">
      <c r="A964" s="23"/>
      <c r="B964" s="39"/>
      <c r="C964" s="39"/>
      <c r="D964" s="53">
        <v>0</v>
      </c>
      <c r="E964" s="40"/>
      <c r="G964" s="54"/>
      <c r="H964" s="51"/>
      <c r="R964" s="75">
        <v>0</v>
      </c>
      <c r="S964" s="76" t="str">
        <v/>
      </c>
      <c r="T964" s="62">
        <v>0</v>
      </c>
      <c r="V964" s="75">
        <v>0</v>
      </c>
      <c r="W964" s="76" t="str">
        <v/>
      </c>
      <c r="X964" s="67">
        <v>0</v>
      </c>
      <c r="Y964" s="65">
        <v>0</v>
      </c>
      <c r="Z964" s="16" t="str">
        <v/>
      </c>
      <c r="AB964" s="15">
        <v>0</v>
      </c>
      <c r="AC964" s="16" t="str">
        <v/>
      </c>
      <c r="AF964" s="14">
        <v>0</v>
      </c>
      <c r="AG964" s="14">
        <v>0</v>
      </c>
      <c r="AH964" s="14">
        <v>0</v>
      </c>
      <c r="AI964" s="14">
        <v>0</v>
      </c>
      <c r="AK964" s="15">
        <v>0</v>
      </c>
    </row>
    <row r="965" spans="1:37" ht="15" customHeight="1" x14ac:dyDescent="0.3">
      <c r="A965" s="23"/>
      <c r="B965" s="39"/>
      <c r="C965" s="39"/>
      <c r="D965" s="53">
        <v>0</v>
      </c>
      <c r="E965" s="40"/>
      <c r="G965" s="54"/>
      <c r="H965" s="51"/>
      <c r="R965" s="75">
        <v>0</v>
      </c>
      <c r="S965" s="76" t="str">
        <v/>
      </c>
      <c r="T965" s="62">
        <v>0</v>
      </c>
      <c r="V965" s="75">
        <v>0</v>
      </c>
      <c r="W965" s="76" t="str">
        <v/>
      </c>
      <c r="X965" s="67">
        <v>0</v>
      </c>
      <c r="Y965" s="65">
        <v>0</v>
      </c>
      <c r="Z965" s="16" t="str">
        <v/>
      </c>
      <c r="AB965" s="15">
        <v>0</v>
      </c>
      <c r="AC965" s="16" t="str">
        <v/>
      </c>
      <c r="AF965" s="14">
        <v>0</v>
      </c>
      <c r="AG965" s="14">
        <v>0</v>
      </c>
      <c r="AH965" s="14">
        <v>0</v>
      </c>
      <c r="AI965" s="14">
        <v>0</v>
      </c>
      <c r="AK965" s="15">
        <v>0</v>
      </c>
    </row>
    <row r="966" spans="1:37" ht="15" customHeight="1" x14ac:dyDescent="0.3">
      <c r="A966" s="23"/>
      <c r="B966" s="39"/>
      <c r="C966" s="39"/>
      <c r="D966" s="53">
        <v>0</v>
      </c>
      <c r="E966" s="40"/>
      <c r="G966" s="54"/>
      <c r="H966" s="51"/>
      <c r="R966" s="75">
        <v>0</v>
      </c>
      <c r="S966" s="76" t="str">
        <v/>
      </c>
      <c r="T966" s="62">
        <v>0</v>
      </c>
      <c r="V966" s="75">
        <v>0</v>
      </c>
      <c r="W966" s="76" t="str">
        <v/>
      </c>
      <c r="X966" s="67">
        <v>0</v>
      </c>
      <c r="Y966" s="65">
        <v>0</v>
      </c>
      <c r="Z966" s="16" t="str">
        <v/>
      </c>
      <c r="AB966" s="15">
        <v>0</v>
      </c>
      <c r="AC966" s="16" t="str">
        <v/>
      </c>
      <c r="AF966" s="14">
        <v>0</v>
      </c>
      <c r="AG966" s="14">
        <v>0</v>
      </c>
      <c r="AH966" s="14">
        <v>0</v>
      </c>
      <c r="AI966" s="14">
        <v>0</v>
      </c>
      <c r="AK966" s="15">
        <v>0</v>
      </c>
    </row>
    <row r="967" spans="1:37" ht="15" customHeight="1" x14ac:dyDescent="0.3">
      <c r="A967" s="23"/>
      <c r="B967" s="39"/>
      <c r="C967" s="39"/>
      <c r="D967" s="53">
        <v>0</v>
      </c>
      <c r="E967" s="40"/>
      <c r="G967" s="54"/>
      <c r="H967" s="51"/>
      <c r="R967" s="75">
        <v>0</v>
      </c>
      <c r="S967" s="76" t="str">
        <v/>
      </c>
      <c r="T967" s="62">
        <v>0</v>
      </c>
      <c r="V967" s="75">
        <v>0</v>
      </c>
      <c r="W967" s="76" t="str">
        <v/>
      </c>
      <c r="X967" s="67">
        <v>0</v>
      </c>
      <c r="Y967" s="65">
        <v>0</v>
      </c>
      <c r="Z967" s="16" t="str">
        <v/>
      </c>
      <c r="AB967" s="15">
        <v>0</v>
      </c>
      <c r="AC967" s="16" t="str">
        <v/>
      </c>
      <c r="AF967" s="14">
        <v>0</v>
      </c>
      <c r="AG967" s="14">
        <v>0</v>
      </c>
      <c r="AH967" s="14">
        <v>0</v>
      </c>
      <c r="AI967" s="14">
        <v>0</v>
      </c>
      <c r="AK967" s="15">
        <v>0</v>
      </c>
    </row>
    <row r="968" spans="1:37" ht="15" customHeight="1" x14ac:dyDescent="0.3">
      <c r="A968" s="23"/>
      <c r="B968" s="39"/>
      <c r="C968" s="39"/>
      <c r="D968" s="53">
        <v>0</v>
      </c>
      <c r="E968" s="40"/>
      <c r="G968" s="54"/>
      <c r="H968" s="51"/>
      <c r="R968" s="75">
        <v>0</v>
      </c>
      <c r="S968" s="76" t="str">
        <v/>
      </c>
      <c r="T968" s="62">
        <v>0</v>
      </c>
      <c r="V968" s="75">
        <v>0</v>
      </c>
      <c r="W968" s="76" t="str">
        <v/>
      </c>
      <c r="X968" s="67">
        <v>0</v>
      </c>
      <c r="Y968" s="65">
        <v>0</v>
      </c>
      <c r="Z968" s="16" t="str">
        <v/>
      </c>
      <c r="AB968" s="15">
        <v>0</v>
      </c>
      <c r="AC968" s="16" t="str">
        <v/>
      </c>
      <c r="AF968" s="14">
        <v>0</v>
      </c>
      <c r="AG968" s="14">
        <v>0</v>
      </c>
      <c r="AH968" s="14">
        <v>0</v>
      </c>
      <c r="AI968" s="14">
        <v>0</v>
      </c>
      <c r="AK968" s="15">
        <v>0</v>
      </c>
    </row>
    <row r="969" spans="1:37" ht="15" customHeight="1" x14ac:dyDescent="0.3">
      <c r="A969" s="23"/>
      <c r="B969" s="39"/>
      <c r="C969" s="39"/>
      <c r="D969" s="53">
        <v>0</v>
      </c>
      <c r="E969" s="40"/>
      <c r="G969" s="54"/>
      <c r="H969" s="51"/>
      <c r="R969" s="75">
        <v>0</v>
      </c>
      <c r="S969" s="76" t="str">
        <v/>
      </c>
      <c r="T969" s="62">
        <v>0</v>
      </c>
      <c r="V969" s="75">
        <v>0</v>
      </c>
      <c r="W969" s="76" t="str">
        <v/>
      </c>
      <c r="X969" s="67">
        <v>0</v>
      </c>
      <c r="Y969" s="65">
        <v>0</v>
      </c>
      <c r="Z969" s="16" t="str">
        <v/>
      </c>
      <c r="AB969" s="15">
        <v>0</v>
      </c>
      <c r="AC969" s="16" t="str">
        <v/>
      </c>
      <c r="AF969" s="14">
        <v>0</v>
      </c>
      <c r="AG969" s="14">
        <v>0</v>
      </c>
      <c r="AH969" s="14">
        <v>0</v>
      </c>
      <c r="AI969" s="14">
        <v>0</v>
      </c>
      <c r="AK969" s="15">
        <v>0</v>
      </c>
    </row>
    <row r="970" spans="1:37" ht="15" customHeight="1" x14ac:dyDescent="0.3">
      <c r="A970" s="23"/>
      <c r="B970" s="39"/>
      <c r="C970" s="39"/>
      <c r="D970" s="53">
        <v>0</v>
      </c>
      <c r="E970" s="40"/>
      <c r="G970" s="54"/>
      <c r="H970" s="51"/>
      <c r="R970" s="75">
        <v>0</v>
      </c>
      <c r="S970" s="76" t="str">
        <v/>
      </c>
      <c r="T970" s="62">
        <v>0</v>
      </c>
      <c r="V970" s="75">
        <v>0</v>
      </c>
      <c r="W970" s="76" t="str">
        <v/>
      </c>
      <c r="X970" s="67">
        <v>0</v>
      </c>
      <c r="Y970" s="65">
        <v>0</v>
      </c>
      <c r="Z970" s="16" t="str">
        <v/>
      </c>
      <c r="AB970" s="15">
        <v>0</v>
      </c>
      <c r="AC970" s="16" t="str">
        <v/>
      </c>
      <c r="AF970" s="14">
        <v>0</v>
      </c>
      <c r="AG970" s="14">
        <v>0</v>
      </c>
      <c r="AH970" s="14">
        <v>0</v>
      </c>
      <c r="AI970" s="14">
        <v>0</v>
      </c>
      <c r="AK970" s="15">
        <v>0</v>
      </c>
    </row>
    <row r="971" spans="1:37" ht="15" customHeight="1" x14ac:dyDescent="0.3">
      <c r="A971" s="23"/>
      <c r="B971" s="39"/>
      <c r="C971" s="39"/>
      <c r="D971" s="53">
        <v>0</v>
      </c>
      <c r="E971" s="40"/>
      <c r="G971" s="54"/>
      <c r="H971" s="51"/>
      <c r="R971" s="75">
        <v>0</v>
      </c>
      <c r="S971" s="76" t="str">
        <v/>
      </c>
      <c r="T971" s="62">
        <v>0</v>
      </c>
      <c r="V971" s="75">
        <v>0</v>
      </c>
      <c r="W971" s="76" t="str">
        <v/>
      </c>
      <c r="X971" s="67">
        <v>0</v>
      </c>
      <c r="Y971" s="65">
        <v>0</v>
      </c>
      <c r="Z971" s="16" t="str">
        <v/>
      </c>
      <c r="AB971" s="15">
        <v>0</v>
      </c>
      <c r="AC971" s="16" t="str">
        <v/>
      </c>
      <c r="AF971" s="14">
        <v>0</v>
      </c>
      <c r="AG971" s="14">
        <v>0</v>
      </c>
      <c r="AH971" s="14">
        <v>0</v>
      </c>
      <c r="AI971" s="14">
        <v>0</v>
      </c>
      <c r="AK971" s="15">
        <v>0</v>
      </c>
    </row>
    <row r="972" spans="1:37" ht="15" customHeight="1" x14ac:dyDescent="0.3">
      <c r="A972" s="23"/>
      <c r="B972" s="39"/>
      <c r="C972" s="39"/>
      <c r="D972" s="53">
        <v>0</v>
      </c>
      <c r="E972" s="40"/>
      <c r="G972" s="54"/>
      <c r="H972" s="51"/>
      <c r="R972" s="75">
        <v>0</v>
      </c>
      <c r="S972" s="76" t="str">
        <v/>
      </c>
      <c r="T972" s="62">
        <v>0</v>
      </c>
      <c r="V972" s="75">
        <v>0</v>
      </c>
      <c r="W972" s="76" t="str">
        <v/>
      </c>
      <c r="X972" s="67">
        <v>0</v>
      </c>
      <c r="Y972" s="65">
        <v>0</v>
      </c>
      <c r="Z972" s="16" t="str">
        <v/>
      </c>
      <c r="AB972" s="15">
        <v>0</v>
      </c>
      <c r="AC972" s="16" t="str">
        <v/>
      </c>
      <c r="AF972" s="14">
        <v>0</v>
      </c>
      <c r="AG972" s="14">
        <v>0</v>
      </c>
      <c r="AH972" s="14">
        <v>0</v>
      </c>
      <c r="AI972" s="14">
        <v>0</v>
      </c>
      <c r="AK972" s="15">
        <v>0</v>
      </c>
    </row>
    <row r="973" spans="1:37" ht="15" customHeight="1" x14ac:dyDescent="0.3">
      <c r="A973" s="23"/>
      <c r="B973" s="39"/>
      <c r="C973" s="39"/>
      <c r="D973" s="53">
        <v>0</v>
      </c>
      <c r="E973" s="40"/>
      <c r="G973" s="54"/>
      <c r="H973" s="51"/>
      <c r="R973" s="75">
        <v>0</v>
      </c>
      <c r="S973" s="76" t="str">
        <v/>
      </c>
      <c r="T973" s="62">
        <v>0</v>
      </c>
      <c r="V973" s="75">
        <v>0</v>
      </c>
      <c r="W973" s="76" t="str">
        <v/>
      </c>
      <c r="X973" s="67">
        <v>0</v>
      </c>
      <c r="Y973" s="65">
        <v>0</v>
      </c>
      <c r="Z973" s="16" t="str">
        <v/>
      </c>
      <c r="AB973" s="15">
        <v>0</v>
      </c>
      <c r="AC973" s="16" t="str">
        <v/>
      </c>
      <c r="AF973" s="14">
        <v>0</v>
      </c>
      <c r="AG973" s="14">
        <v>0</v>
      </c>
      <c r="AH973" s="14">
        <v>0</v>
      </c>
      <c r="AI973" s="14">
        <v>0</v>
      </c>
      <c r="AK973" s="15">
        <v>0</v>
      </c>
    </row>
    <row r="974" spans="1:37" ht="15" customHeight="1" x14ac:dyDescent="0.3">
      <c r="A974" s="23"/>
      <c r="B974" s="39"/>
      <c r="C974" s="39"/>
      <c r="D974" s="53">
        <v>0</v>
      </c>
      <c r="E974" s="40"/>
      <c r="G974" s="54"/>
      <c r="H974" s="51"/>
      <c r="R974" s="75">
        <v>0</v>
      </c>
      <c r="S974" s="76" t="str">
        <v/>
      </c>
      <c r="T974" s="62">
        <v>0</v>
      </c>
      <c r="V974" s="75">
        <v>0</v>
      </c>
      <c r="W974" s="76" t="str">
        <v/>
      </c>
      <c r="X974" s="67">
        <v>0</v>
      </c>
      <c r="Y974" s="65">
        <v>0</v>
      </c>
      <c r="Z974" s="16" t="str">
        <v/>
      </c>
      <c r="AB974" s="15">
        <v>0</v>
      </c>
      <c r="AC974" s="16" t="str">
        <v/>
      </c>
      <c r="AF974" s="14">
        <v>0</v>
      </c>
      <c r="AG974" s="14">
        <v>0</v>
      </c>
      <c r="AH974" s="14">
        <v>0</v>
      </c>
      <c r="AI974" s="14">
        <v>0</v>
      </c>
      <c r="AK974" s="15">
        <v>0</v>
      </c>
    </row>
    <row r="975" spans="1:37" ht="15" customHeight="1" x14ac:dyDescent="0.3">
      <c r="A975" s="23"/>
      <c r="B975" s="39"/>
      <c r="C975" s="39"/>
      <c r="D975" s="53">
        <v>0</v>
      </c>
      <c r="E975" s="40"/>
      <c r="G975" s="54"/>
      <c r="H975" s="51"/>
      <c r="R975" s="75">
        <v>0</v>
      </c>
      <c r="S975" s="76" t="str">
        <v/>
      </c>
      <c r="T975" s="62">
        <v>0</v>
      </c>
      <c r="V975" s="75">
        <v>0</v>
      </c>
      <c r="W975" s="76" t="str">
        <v/>
      </c>
      <c r="X975" s="67">
        <v>0</v>
      </c>
      <c r="Y975" s="65">
        <v>0</v>
      </c>
      <c r="Z975" s="16" t="str">
        <v/>
      </c>
      <c r="AB975" s="15">
        <v>0</v>
      </c>
      <c r="AC975" s="16" t="str">
        <v/>
      </c>
      <c r="AF975" s="14">
        <v>0</v>
      </c>
      <c r="AG975" s="14">
        <v>0</v>
      </c>
      <c r="AH975" s="14">
        <v>0</v>
      </c>
      <c r="AI975" s="14">
        <v>0</v>
      </c>
      <c r="AK975" s="15">
        <v>0</v>
      </c>
    </row>
    <row r="976" spans="1:37" ht="15" customHeight="1" x14ac:dyDescent="0.3">
      <c r="A976" s="23"/>
      <c r="B976" s="39"/>
      <c r="C976" s="39"/>
      <c r="D976" s="53">
        <v>0</v>
      </c>
      <c r="E976" s="40"/>
      <c r="G976" s="54"/>
      <c r="H976" s="51"/>
      <c r="R976" s="75">
        <v>0</v>
      </c>
      <c r="S976" s="76" t="str">
        <v/>
      </c>
      <c r="T976" s="62">
        <v>0</v>
      </c>
      <c r="V976" s="75">
        <v>0</v>
      </c>
      <c r="W976" s="76" t="str">
        <v/>
      </c>
      <c r="X976" s="67">
        <v>0</v>
      </c>
      <c r="Y976" s="65">
        <v>0</v>
      </c>
      <c r="Z976" s="16" t="str">
        <v/>
      </c>
      <c r="AB976" s="15">
        <v>0</v>
      </c>
      <c r="AC976" s="16" t="str">
        <v/>
      </c>
      <c r="AF976" s="14">
        <v>0</v>
      </c>
      <c r="AG976" s="14">
        <v>0</v>
      </c>
      <c r="AH976" s="14">
        <v>0</v>
      </c>
      <c r="AI976" s="14">
        <v>0</v>
      </c>
      <c r="AK976" s="15">
        <v>0</v>
      </c>
    </row>
    <row r="977" spans="1:37" ht="15" customHeight="1" x14ac:dyDescent="0.3">
      <c r="A977" s="23"/>
      <c r="B977" s="39"/>
      <c r="C977" s="39"/>
      <c r="D977" s="53">
        <v>0</v>
      </c>
      <c r="E977" s="40"/>
      <c r="G977" s="54"/>
      <c r="H977" s="51"/>
      <c r="R977" s="75">
        <v>0</v>
      </c>
      <c r="S977" s="76" t="str">
        <v/>
      </c>
      <c r="T977" s="62">
        <v>0</v>
      </c>
      <c r="V977" s="75">
        <v>0</v>
      </c>
      <c r="W977" s="76" t="str">
        <v/>
      </c>
      <c r="X977" s="67">
        <v>0</v>
      </c>
      <c r="Y977" s="65">
        <v>0</v>
      </c>
      <c r="Z977" s="16" t="str">
        <v/>
      </c>
      <c r="AB977" s="15">
        <v>0</v>
      </c>
      <c r="AC977" s="16" t="str">
        <v/>
      </c>
      <c r="AF977" s="14">
        <v>0</v>
      </c>
      <c r="AG977" s="14">
        <v>0</v>
      </c>
      <c r="AH977" s="14">
        <v>0</v>
      </c>
      <c r="AI977" s="14">
        <v>0</v>
      </c>
      <c r="AK977" s="15">
        <v>0</v>
      </c>
    </row>
    <row r="978" spans="1:37" ht="15" customHeight="1" x14ac:dyDescent="0.3">
      <c r="A978" s="23"/>
      <c r="B978" s="39"/>
      <c r="C978" s="39"/>
      <c r="D978" s="53">
        <v>0</v>
      </c>
      <c r="E978" s="40"/>
      <c r="G978" s="54"/>
      <c r="H978" s="51"/>
      <c r="R978" s="75">
        <v>0</v>
      </c>
      <c r="S978" s="76" t="str">
        <v/>
      </c>
      <c r="T978" s="62">
        <v>0</v>
      </c>
      <c r="V978" s="75">
        <v>0</v>
      </c>
      <c r="W978" s="76" t="str">
        <v/>
      </c>
      <c r="X978" s="67">
        <v>0</v>
      </c>
      <c r="Y978" s="65">
        <v>0</v>
      </c>
      <c r="Z978" s="16" t="str">
        <v/>
      </c>
      <c r="AB978" s="15">
        <v>0</v>
      </c>
      <c r="AC978" s="16" t="str">
        <v/>
      </c>
      <c r="AF978" s="14">
        <v>0</v>
      </c>
      <c r="AG978" s="14">
        <v>0</v>
      </c>
      <c r="AH978" s="14">
        <v>0</v>
      </c>
      <c r="AI978" s="14">
        <v>0</v>
      </c>
      <c r="AK978" s="15">
        <v>0</v>
      </c>
    </row>
    <row r="979" spans="1:37" ht="15" customHeight="1" x14ac:dyDescent="0.3">
      <c r="A979" s="23"/>
      <c r="B979" s="39"/>
      <c r="C979" s="39"/>
      <c r="D979" s="53">
        <v>0</v>
      </c>
      <c r="E979" s="40"/>
      <c r="G979" s="54"/>
      <c r="H979" s="51"/>
      <c r="R979" s="75">
        <v>0</v>
      </c>
      <c r="S979" s="76" t="str">
        <v/>
      </c>
      <c r="T979" s="62">
        <v>0</v>
      </c>
      <c r="V979" s="75">
        <v>0</v>
      </c>
      <c r="W979" s="76" t="str">
        <v/>
      </c>
      <c r="X979" s="67">
        <v>0</v>
      </c>
      <c r="Y979" s="65">
        <v>0</v>
      </c>
      <c r="Z979" s="16" t="str">
        <v/>
      </c>
      <c r="AB979" s="15">
        <v>0</v>
      </c>
      <c r="AC979" s="16" t="str">
        <v/>
      </c>
      <c r="AF979" s="14">
        <v>0</v>
      </c>
      <c r="AG979" s="14">
        <v>0</v>
      </c>
      <c r="AH979" s="14">
        <v>0</v>
      </c>
      <c r="AI979" s="14">
        <v>0</v>
      </c>
      <c r="AK979" s="15">
        <v>0</v>
      </c>
    </row>
    <row r="980" spans="1:37" ht="15" customHeight="1" x14ac:dyDescent="0.3">
      <c r="A980" s="23"/>
      <c r="B980" s="39"/>
      <c r="C980" s="39"/>
      <c r="D980" s="53">
        <v>0</v>
      </c>
      <c r="E980" s="40"/>
      <c r="G980" s="54"/>
      <c r="H980" s="51"/>
      <c r="R980" s="75">
        <v>0</v>
      </c>
      <c r="S980" s="76" t="str">
        <v/>
      </c>
      <c r="T980" s="62">
        <v>0</v>
      </c>
      <c r="V980" s="75">
        <v>0</v>
      </c>
      <c r="W980" s="76" t="str">
        <v/>
      </c>
      <c r="X980" s="67">
        <v>0</v>
      </c>
      <c r="Y980" s="65">
        <v>0</v>
      </c>
      <c r="Z980" s="16" t="str">
        <v/>
      </c>
      <c r="AB980" s="15">
        <v>0</v>
      </c>
      <c r="AC980" s="16" t="str">
        <v/>
      </c>
      <c r="AF980" s="14">
        <v>0</v>
      </c>
      <c r="AG980" s="14">
        <v>0</v>
      </c>
      <c r="AH980" s="14">
        <v>0</v>
      </c>
      <c r="AI980" s="14">
        <v>0</v>
      </c>
      <c r="AK980" s="15">
        <v>0</v>
      </c>
    </row>
    <row r="981" spans="1:37" ht="15" customHeight="1" x14ac:dyDescent="0.3">
      <c r="A981" s="23"/>
      <c r="B981" s="39"/>
      <c r="C981" s="39"/>
      <c r="D981" s="53">
        <v>0</v>
      </c>
      <c r="E981" s="40"/>
      <c r="G981" s="54"/>
      <c r="H981" s="51"/>
      <c r="R981" s="75">
        <v>0</v>
      </c>
      <c r="S981" s="76" t="str">
        <v/>
      </c>
      <c r="T981" s="62">
        <v>0</v>
      </c>
      <c r="V981" s="75">
        <v>0</v>
      </c>
      <c r="W981" s="76" t="str">
        <v/>
      </c>
      <c r="X981" s="67">
        <v>0</v>
      </c>
      <c r="Y981" s="65">
        <v>0</v>
      </c>
      <c r="Z981" s="16" t="str">
        <v/>
      </c>
      <c r="AB981" s="15">
        <v>0</v>
      </c>
      <c r="AC981" s="16" t="str">
        <v/>
      </c>
      <c r="AF981" s="14">
        <v>0</v>
      </c>
      <c r="AG981" s="14">
        <v>0</v>
      </c>
      <c r="AH981" s="14">
        <v>0</v>
      </c>
      <c r="AI981" s="14">
        <v>0</v>
      </c>
      <c r="AK981" s="15">
        <v>0</v>
      </c>
    </row>
    <row r="982" spans="1:37" ht="15" customHeight="1" x14ac:dyDescent="0.3">
      <c r="A982" s="23"/>
      <c r="B982" s="39"/>
      <c r="C982" s="39"/>
      <c r="D982" s="53">
        <v>0</v>
      </c>
      <c r="E982" s="40"/>
      <c r="G982" s="54"/>
      <c r="H982" s="51"/>
      <c r="R982" s="75">
        <v>0</v>
      </c>
      <c r="S982" s="76" t="str">
        <v/>
      </c>
      <c r="T982" s="62">
        <v>0</v>
      </c>
      <c r="V982" s="75">
        <v>0</v>
      </c>
      <c r="W982" s="76" t="str">
        <v/>
      </c>
      <c r="X982" s="67">
        <v>0</v>
      </c>
      <c r="Y982" s="65">
        <v>0</v>
      </c>
      <c r="Z982" s="16" t="str">
        <v/>
      </c>
      <c r="AB982" s="15">
        <v>0</v>
      </c>
      <c r="AC982" s="16" t="str">
        <v/>
      </c>
      <c r="AF982" s="14">
        <v>0</v>
      </c>
      <c r="AG982" s="14">
        <v>0</v>
      </c>
      <c r="AH982" s="14">
        <v>0</v>
      </c>
      <c r="AI982" s="14">
        <v>0</v>
      </c>
      <c r="AK982" s="15">
        <v>0</v>
      </c>
    </row>
    <row r="983" spans="1:37" ht="15" customHeight="1" x14ac:dyDescent="0.3">
      <c r="A983" s="23"/>
      <c r="B983" s="39"/>
      <c r="C983" s="39"/>
      <c r="D983" s="53">
        <v>0</v>
      </c>
      <c r="E983" s="40"/>
      <c r="G983" s="54"/>
      <c r="H983" s="51"/>
      <c r="R983" s="75">
        <v>0</v>
      </c>
      <c r="S983" s="76" t="str">
        <v/>
      </c>
      <c r="T983" s="62">
        <v>0</v>
      </c>
      <c r="V983" s="75">
        <v>0</v>
      </c>
      <c r="W983" s="76" t="str">
        <v/>
      </c>
      <c r="X983" s="67">
        <v>0</v>
      </c>
      <c r="Y983" s="65">
        <v>0</v>
      </c>
      <c r="Z983" s="16" t="str">
        <v/>
      </c>
      <c r="AB983" s="15">
        <v>0</v>
      </c>
      <c r="AC983" s="16" t="str">
        <v/>
      </c>
      <c r="AF983" s="14">
        <v>0</v>
      </c>
      <c r="AG983" s="14">
        <v>0</v>
      </c>
      <c r="AH983" s="14">
        <v>0</v>
      </c>
      <c r="AI983" s="14">
        <v>0</v>
      </c>
      <c r="AK983" s="15">
        <v>0</v>
      </c>
    </row>
    <row r="984" spans="1:37" ht="15" customHeight="1" x14ac:dyDescent="0.3">
      <c r="A984" s="23"/>
      <c r="B984" s="39"/>
      <c r="C984" s="39"/>
      <c r="D984" s="53">
        <v>0</v>
      </c>
      <c r="E984" s="40"/>
      <c r="G984" s="54"/>
      <c r="H984" s="51"/>
      <c r="R984" s="75">
        <v>0</v>
      </c>
      <c r="S984" s="76" t="str">
        <v/>
      </c>
      <c r="T984" s="62">
        <v>0</v>
      </c>
      <c r="V984" s="75">
        <v>0</v>
      </c>
      <c r="W984" s="76" t="str">
        <v/>
      </c>
      <c r="X984" s="67">
        <v>0</v>
      </c>
      <c r="Y984" s="65">
        <v>0</v>
      </c>
      <c r="Z984" s="16" t="str">
        <v/>
      </c>
      <c r="AB984" s="15">
        <v>0</v>
      </c>
      <c r="AC984" s="16" t="str">
        <v/>
      </c>
      <c r="AF984" s="14">
        <v>0</v>
      </c>
      <c r="AG984" s="14">
        <v>0</v>
      </c>
      <c r="AH984" s="14">
        <v>0</v>
      </c>
      <c r="AI984" s="14">
        <v>0</v>
      </c>
      <c r="AK984" s="15">
        <v>0</v>
      </c>
    </row>
    <row r="985" spans="1:37" ht="15" customHeight="1" x14ac:dyDescent="0.3">
      <c r="A985" s="23"/>
      <c r="B985" s="39"/>
      <c r="C985" s="39"/>
      <c r="D985" s="53">
        <v>0</v>
      </c>
      <c r="E985" s="40"/>
      <c r="G985" s="54"/>
      <c r="H985" s="51"/>
      <c r="R985" s="75">
        <v>0</v>
      </c>
      <c r="S985" s="76" t="str">
        <v/>
      </c>
      <c r="T985" s="62">
        <v>0</v>
      </c>
      <c r="V985" s="75">
        <v>0</v>
      </c>
      <c r="W985" s="76" t="str">
        <v/>
      </c>
      <c r="X985" s="67">
        <v>0</v>
      </c>
      <c r="Y985" s="65">
        <v>0</v>
      </c>
      <c r="Z985" s="16" t="str">
        <v/>
      </c>
      <c r="AB985" s="15">
        <v>0</v>
      </c>
      <c r="AC985" s="16" t="str">
        <v/>
      </c>
      <c r="AF985" s="14">
        <v>0</v>
      </c>
      <c r="AG985" s="14">
        <v>0</v>
      </c>
      <c r="AH985" s="14">
        <v>0</v>
      </c>
      <c r="AI985" s="14">
        <v>0</v>
      </c>
      <c r="AK985" s="15">
        <v>0</v>
      </c>
    </row>
    <row r="986" spans="1:37" ht="15" customHeight="1" x14ac:dyDescent="0.3">
      <c r="A986" s="23"/>
      <c r="B986" s="39"/>
      <c r="C986" s="39"/>
      <c r="D986" s="53">
        <v>0</v>
      </c>
      <c r="E986" s="40"/>
      <c r="G986" s="54"/>
      <c r="H986" s="51"/>
      <c r="R986" s="75">
        <v>0</v>
      </c>
      <c r="S986" s="76" t="str">
        <v/>
      </c>
      <c r="T986" s="62">
        <v>0</v>
      </c>
      <c r="V986" s="75">
        <v>0</v>
      </c>
      <c r="W986" s="76" t="str">
        <v/>
      </c>
      <c r="X986" s="67">
        <v>0</v>
      </c>
      <c r="Y986" s="65">
        <v>0</v>
      </c>
      <c r="Z986" s="16" t="str">
        <v/>
      </c>
      <c r="AB986" s="15">
        <v>0</v>
      </c>
      <c r="AC986" s="16" t="str">
        <v/>
      </c>
      <c r="AF986" s="14">
        <v>0</v>
      </c>
      <c r="AG986" s="14">
        <v>0</v>
      </c>
      <c r="AH986" s="14">
        <v>0</v>
      </c>
      <c r="AI986" s="14">
        <v>0</v>
      </c>
      <c r="AK986" s="15">
        <v>0</v>
      </c>
    </row>
    <row r="987" spans="1:37" ht="15" customHeight="1" x14ac:dyDescent="0.3">
      <c r="A987" s="23"/>
      <c r="B987" s="39"/>
      <c r="C987" s="39"/>
      <c r="D987" s="53">
        <v>0</v>
      </c>
      <c r="E987" s="40"/>
      <c r="G987" s="54"/>
      <c r="H987" s="51"/>
      <c r="R987" s="75">
        <v>0</v>
      </c>
      <c r="S987" s="76" t="str">
        <v/>
      </c>
      <c r="T987" s="62">
        <v>0</v>
      </c>
      <c r="V987" s="75">
        <v>0</v>
      </c>
      <c r="W987" s="76" t="str">
        <v/>
      </c>
      <c r="X987" s="67">
        <v>0</v>
      </c>
      <c r="Y987" s="65">
        <v>0</v>
      </c>
      <c r="Z987" s="16" t="str">
        <v/>
      </c>
      <c r="AB987" s="15">
        <v>0</v>
      </c>
      <c r="AC987" s="16" t="str">
        <v/>
      </c>
      <c r="AF987" s="14">
        <v>0</v>
      </c>
      <c r="AG987" s="14">
        <v>0</v>
      </c>
      <c r="AH987" s="14">
        <v>0</v>
      </c>
      <c r="AI987" s="14">
        <v>0</v>
      </c>
      <c r="AK987" s="15">
        <v>0</v>
      </c>
    </row>
    <row r="988" spans="1:37" ht="15" customHeight="1" x14ac:dyDescent="0.3">
      <c r="A988" s="23"/>
      <c r="B988" s="39"/>
      <c r="C988" s="39"/>
      <c r="D988" s="53">
        <v>0</v>
      </c>
      <c r="E988" s="40"/>
      <c r="G988" s="54"/>
      <c r="H988" s="51"/>
      <c r="R988" s="75">
        <v>0</v>
      </c>
      <c r="S988" s="76" t="str">
        <v/>
      </c>
      <c r="T988" s="62">
        <v>0</v>
      </c>
      <c r="V988" s="75">
        <v>0</v>
      </c>
      <c r="W988" s="76" t="str">
        <v/>
      </c>
      <c r="X988" s="67">
        <v>0</v>
      </c>
      <c r="Y988" s="65">
        <v>0</v>
      </c>
      <c r="Z988" s="16" t="str">
        <v/>
      </c>
      <c r="AB988" s="15">
        <v>0</v>
      </c>
      <c r="AC988" s="16" t="str">
        <v/>
      </c>
      <c r="AF988" s="14">
        <v>0</v>
      </c>
      <c r="AG988" s="14">
        <v>0</v>
      </c>
      <c r="AH988" s="14">
        <v>0</v>
      </c>
      <c r="AI988" s="14">
        <v>0</v>
      </c>
      <c r="AK988" s="15">
        <v>0</v>
      </c>
    </row>
    <row r="989" spans="1:37" ht="15" customHeight="1" x14ac:dyDescent="0.3">
      <c r="A989" s="23"/>
      <c r="B989" s="39"/>
      <c r="C989" s="39"/>
      <c r="D989" s="53">
        <v>0</v>
      </c>
      <c r="E989" s="40"/>
      <c r="G989" s="54"/>
      <c r="H989" s="51"/>
      <c r="R989" s="75">
        <v>0</v>
      </c>
      <c r="S989" s="76" t="str">
        <v/>
      </c>
      <c r="T989" s="62">
        <v>0</v>
      </c>
      <c r="V989" s="75">
        <v>0</v>
      </c>
      <c r="W989" s="76" t="str">
        <v/>
      </c>
      <c r="X989" s="67">
        <v>0</v>
      </c>
      <c r="Y989" s="65">
        <v>0</v>
      </c>
      <c r="Z989" s="16" t="str">
        <v/>
      </c>
      <c r="AB989" s="15">
        <v>0</v>
      </c>
      <c r="AC989" s="16" t="str">
        <v/>
      </c>
      <c r="AF989" s="14">
        <v>0</v>
      </c>
      <c r="AG989" s="14">
        <v>0</v>
      </c>
      <c r="AH989" s="14">
        <v>0</v>
      </c>
      <c r="AI989" s="14">
        <v>0</v>
      </c>
      <c r="AK989" s="15">
        <v>0</v>
      </c>
    </row>
    <row r="990" spans="1:37" ht="15" customHeight="1" x14ac:dyDescent="0.3">
      <c r="A990" s="23"/>
      <c r="B990" s="39"/>
      <c r="C990" s="39"/>
      <c r="D990" s="53">
        <v>0</v>
      </c>
      <c r="E990" s="40"/>
      <c r="G990" s="54"/>
      <c r="H990" s="51"/>
      <c r="R990" s="75">
        <v>0</v>
      </c>
      <c r="S990" s="76" t="str">
        <v/>
      </c>
      <c r="T990" s="62">
        <v>0</v>
      </c>
      <c r="V990" s="75">
        <v>0</v>
      </c>
      <c r="W990" s="76" t="str">
        <v/>
      </c>
      <c r="X990" s="67">
        <v>0</v>
      </c>
      <c r="Y990" s="65">
        <v>0</v>
      </c>
      <c r="Z990" s="16" t="str">
        <v/>
      </c>
      <c r="AB990" s="15">
        <v>0</v>
      </c>
      <c r="AC990" s="16" t="str">
        <v/>
      </c>
      <c r="AF990" s="14">
        <v>0</v>
      </c>
      <c r="AG990" s="14">
        <v>0</v>
      </c>
      <c r="AH990" s="14">
        <v>0</v>
      </c>
      <c r="AI990" s="14">
        <v>0</v>
      </c>
      <c r="AK990" s="15">
        <v>0</v>
      </c>
    </row>
    <row r="991" spans="1:37" ht="15" customHeight="1" x14ac:dyDescent="0.3">
      <c r="A991" s="23"/>
      <c r="B991" s="39"/>
      <c r="C991" s="39"/>
      <c r="D991" s="53">
        <v>0</v>
      </c>
      <c r="E991" s="40"/>
      <c r="G991" s="54"/>
      <c r="H991" s="51"/>
      <c r="R991" s="75">
        <v>0</v>
      </c>
      <c r="S991" s="76" t="str">
        <v/>
      </c>
      <c r="T991" s="62">
        <v>0</v>
      </c>
      <c r="V991" s="75">
        <v>0</v>
      </c>
      <c r="W991" s="76" t="str">
        <v/>
      </c>
      <c r="X991" s="67">
        <v>0</v>
      </c>
      <c r="Y991" s="65">
        <v>0</v>
      </c>
      <c r="Z991" s="16" t="str">
        <v/>
      </c>
      <c r="AB991" s="15">
        <v>0</v>
      </c>
      <c r="AC991" s="16" t="str">
        <v/>
      </c>
      <c r="AF991" s="14">
        <v>0</v>
      </c>
      <c r="AG991" s="14">
        <v>0</v>
      </c>
      <c r="AH991" s="14">
        <v>0</v>
      </c>
      <c r="AI991" s="14">
        <v>0</v>
      </c>
      <c r="AK991" s="15">
        <v>0</v>
      </c>
    </row>
    <row r="992" spans="1:37" ht="15" customHeight="1" x14ac:dyDescent="0.3">
      <c r="A992" s="23"/>
      <c r="B992" s="39"/>
      <c r="C992" s="39"/>
      <c r="D992" s="53">
        <v>0</v>
      </c>
      <c r="E992" s="40"/>
      <c r="G992" s="54"/>
      <c r="H992" s="51"/>
      <c r="R992" s="75">
        <v>0</v>
      </c>
      <c r="S992" s="76" t="str">
        <v/>
      </c>
      <c r="T992" s="62">
        <v>0</v>
      </c>
      <c r="V992" s="75">
        <v>0</v>
      </c>
      <c r="W992" s="76" t="str">
        <v/>
      </c>
      <c r="X992" s="67">
        <v>0</v>
      </c>
      <c r="Y992" s="65">
        <v>0</v>
      </c>
      <c r="Z992" s="16" t="str">
        <v/>
      </c>
      <c r="AB992" s="15">
        <v>0</v>
      </c>
      <c r="AC992" s="16" t="str">
        <v/>
      </c>
      <c r="AF992" s="14">
        <v>0</v>
      </c>
      <c r="AG992" s="14">
        <v>0</v>
      </c>
      <c r="AH992" s="14">
        <v>0</v>
      </c>
      <c r="AI992" s="14">
        <v>0</v>
      </c>
      <c r="AK992" s="15">
        <v>0</v>
      </c>
    </row>
    <row r="993" spans="1:37" ht="15" customHeight="1" x14ac:dyDescent="0.3">
      <c r="A993" s="23"/>
      <c r="B993" s="39"/>
      <c r="C993" s="39"/>
      <c r="D993" s="53">
        <v>0</v>
      </c>
      <c r="E993" s="40"/>
      <c r="G993" s="54"/>
      <c r="H993" s="51"/>
      <c r="R993" s="75">
        <v>0</v>
      </c>
      <c r="S993" s="76" t="str">
        <v/>
      </c>
      <c r="T993" s="62">
        <v>0</v>
      </c>
      <c r="V993" s="75">
        <v>0</v>
      </c>
      <c r="W993" s="76" t="str">
        <v/>
      </c>
      <c r="X993" s="67">
        <v>0</v>
      </c>
      <c r="Y993" s="65">
        <v>0</v>
      </c>
      <c r="Z993" s="16" t="str">
        <v/>
      </c>
      <c r="AB993" s="15">
        <v>0</v>
      </c>
      <c r="AC993" s="16" t="str">
        <v/>
      </c>
      <c r="AF993" s="14">
        <v>0</v>
      </c>
      <c r="AG993" s="14">
        <v>0</v>
      </c>
      <c r="AH993" s="14">
        <v>0</v>
      </c>
      <c r="AI993" s="14">
        <v>0</v>
      </c>
      <c r="AK993" s="15">
        <v>0</v>
      </c>
    </row>
    <row r="994" spans="1:37" ht="15" customHeight="1" x14ac:dyDescent="0.3">
      <c r="A994" s="23"/>
      <c r="B994" s="39"/>
      <c r="C994" s="39"/>
      <c r="D994" s="53">
        <v>0</v>
      </c>
      <c r="E994" s="40"/>
      <c r="G994" s="54"/>
      <c r="H994" s="51"/>
      <c r="R994" s="75">
        <v>0</v>
      </c>
      <c r="S994" s="76" t="str">
        <v/>
      </c>
      <c r="T994" s="62">
        <v>0</v>
      </c>
      <c r="V994" s="75">
        <v>0</v>
      </c>
      <c r="W994" s="76" t="str">
        <v/>
      </c>
      <c r="X994" s="67">
        <v>0</v>
      </c>
      <c r="Y994" s="65">
        <v>0</v>
      </c>
      <c r="Z994" s="16" t="str">
        <v/>
      </c>
      <c r="AB994" s="15">
        <v>0</v>
      </c>
      <c r="AC994" s="16" t="str">
        <v/>
      </c>
      <c r="AF994" s="14">
        <v>0</v>
      </c>
      <c r="AG994" s="14">
        <v>0</v>
      </c>
      <c r="AH994" s="14">
        <v>0</v>
      </c>
      <c r="AI994" s="14">
        <v>0</v>
      </c>
      <c r="AK994" s="15">
        <v>0</v>
      </c>
    </row>
    <row r="995" spans="1:37" ht="15" customHeight="1" x14ac:dyDescent="0.3">
      <c r="A995" s="23"/>
      <c r="B995" s="39"/>
      <c r="C995" s="39"/>
      <c r="D995" s="53">
        <v>0</v>
      </c>
      <c r="E995" s="40"/>
      <c r="G995" s="55"/>
      <c r="H995" s="52"/>
      <c r="R995" s="75">
        <v>0</v>
      </c>
      <c r="S995" s="76" t="str">
        <v/>
      </c>
      <c r="T995" s="62">
        <v>0</v>
      </c>
      <c r="V995" s="75">
        <v>0</v>
      </c>
      <c r="W995" s="76" t="str">
        <v/>
      </c>
      <c r="X995" s="67">
        <v>0</v>
      </c>
      <c r="Y995" s="65">
        <v>0</v>
      </c>
      <c r="Z995" s="16" t="str">
        <v/>
      </c>
      <c r="AB995" s="15">
        <v>0</v>
      </c>
      <c r="AC995" s="16" t="str">
        <v/>
      </c>
      <c r="AF995" s="14">
        <v>0</v>
      </c>
      <c r="AG995" s="14">
        <v>0</v>
      </c>
      <c r="AH995" s="14">
        <v>0</v>
      </c>
      <c r="AI995" s="14">
        <v>0</v>
      </c>
      <c r="AK995" s="15">
        <v>0</v>
      </c>
    </row>
  </sheetData>
  <sheetProtection algorithmName="SHA-512" hashValue="OHnGqLkNy9YhHgiUFchQj8yGKz6gQzeI1ZOv5pj9pA1MmJ7bNe95Rnx9vfZYrDFHUkQd3qM+FKVR3ssmmNvcnA==" saltValue="z1b45UVKWHkdhkzHhA3Ssw==" spinCount="100000" sheet="1" formatCells="0" formatColumns="0" formatRows="0" insertColumns="0" insertHyperlinks="0"/>
  <protectedRanges>
    <protectedRange sqref="E14 G7:H12 B6:C8 B10:C11 B14:C14 A16:C995 E16:E995" name="Geelgekleurde cellen"/>
  </protectedRanges>
  <mergeCells count="12">
    <mergeCell ref="B6:C6"/>
    <mergeCell ref="B7:C7"/>
    <mergeCell ref="G7:H12"/>
    <mergeCell ref="AH12:AI12"/>
    <mergeCell ref="AG13:AI13"/>
    <mergeCell ref="B8:C8"/>
    <mergeCell ref="G14:H14"/>
    <mergeCell ref="K14:N14"/>
    <mergeCell ref="AF14:AI14"/>
    <mergeCell ref="Y8:Z8"/>
    <mergeCell ref="Y9:Z9"/>
    <mergeCell ref="Y10:Z10"/>
  </mergeCells>
  <dataValidations count="1">
    <dataValidation type="list" allowBlank="1" showInputMessage="1" showErrorMessage="1" sqref="B8" xr:uid="{AE769659-6530-463D-8E67-45A28C4EB2E9}">
      <formula1>"1 variabele,2 variabelen"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4EF2-AA33-47A0-B171-0602D1B86F9A}">
  <dimension ref="A1"/>
  <sheetViews>
    <sheetView workbookViewId="0">
      <selection activeCell="F16" sqref="F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Schalingsblad</vt:lpstr>
      <vt:lpstr>Werkblad</vt:lpstr>
      <vt:lpstr>Schalingsblad!A_MATRIX</vt:lpstr>
      <vt:lpstr>Schalingsblad!B_MATRIX</vt:lpstr>
      <vt:lpstr>Schalingsblad!C_MATRIX</vt:lpstr>
      <vt:lpstr>Schalingsblad!VECTOR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van Nunen</dc:creator>
  <cp:lastModifiedBy>David van Nunen</cp:lastModifiedBy>
  <dcterms:created xsi:type="dcterms:W3CDTF">2015-06-05T18:19:34Z</dcterms:created>
  <dcterms:modified xsi:type="dcterms:W3CDTF">2024-12-19T09:24:04Z</dcterms:modified>
</cp:coreProperties>
</file>